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19365" windowHeight="8340" activeTab="1"/>
  </bookViews>
  <sheets>
    <sheet name="sen 80" sheetId="1" r:id="rId1"/>
    <sheet name="jun 80" sheetId="7" r:id="rId2"/>
    <sheet name="jun sen 90" sheetId="8" r:id="rId3"/>
    <sheet name="jun sen 100" sheetId="9" r:id="rId4"/>
  </sheets>
  <externalReferences>
    <externalReference r:id="rId5"/>
    <externalReference r:id="rId6"/>
  </externalReferences>
  <definedNames>
    <definedName name="_xlnm.Print_Area" localSheetId="0">'sen 80'!$A$1:$T$33</definedName>
  </definedNames>
  <calcPr calcId="152511"/>
  <fileRecoveryPr repairLoad="1"/>
</workbook>
</file>

<file path=xl/calcChain.xml><?xml version="1.0" encoding="utf-8"?>
<calcChain xmlns="http://schemas.openxmlformats.org/spreadsheetml/2006/main">
  <c r="Y24" i="9" l="1"/>
  <c r="AD24" i="9" s="1"/>
  <c r="T24" i="9"/>
  <c r="X24" i="9" s="1"/>
  <c r="G24" i="9"/>
  <c r="H24" i="9" s="1"/>
  <c r="I24" i="9" s="1"/>
  <c r="Y23" i="9"/>
  <c r="Z23" i="9" s="1"/>
  <c r="AA23" i="9" s="1"/>
  <c r="AB23" i="9" s="1"/>
  <c r="AC23" i="9" s="1"/>
  <c r="T23" i="9"/>
  <c r="S23" i="9" s="1"/>
  <c r="G23" i="9"/>
  <c r="H23" i="9" s="1"/>
  <c r="I23" i="9" s="1"/>
  <c r="Y22" i="9"/>
  <c r="AD22" i="9" s="1"/>
  <c r="U22" i="9"/>
  <c r="W22" i="9" s="1"/>
  <c r="T22" i="9"/>
  <c r="X22" i="9" s="1"/>
  <c r="H22" i="9"/>
  <c r="I22" i="9" s="1"/>
  <c r="G22" i="9"/>
  <c r="Y21" i="9"/>
  <c r="AD21" i="9" s="1"/>
  <c r="T21" i="9"/>
  <c r="X21" i="9" s="1"/>
  <c r="G21" i="9"/>
  <c r="H21" i="9" s="1"/>
  <c r="I21" i="9" s="1"/>
  <c r="Y20" i="9"/>
  <c r="Z20" i="9" s="1"/>
  <c r="AA20" i="9" s="1"/>
  <c r="AB20" i="9" s="1"/>
  <c r="AC20" i="9" s="1"/>
  <c r="T20" i="9"/>
  <c r="X20" i="9" s="1"/>
  <c r="S20" i="9"/>
  <c r="G20" i="9"/>
  <c r="H20" i="9" s="1"/>
  <c r="I20" i="9" s="1"/>
  <c r="Y19" i="9"/>
  <c r="Z19" i="9" s="1"/>
  <c r="AA19" i="9" s="1"/>
  <c r="AB19" i="9" s="1"/>
  <c r="AC19" i="9" s="1"/>
  <c r="T19" i="9"/>
  <c r="S19" i="9" s="1"/>
  <c r="G19" i="9"/>
  <c r="H19" i="9" s="1"/>
  <c r="I19" i="9" s="1"/>
  <c r="Y18" i="9"/>
  <c r="AD18" i="9" s="1"/>
  <c r="T18" i="9"/>
  <c r="X18" i="9" s="1"/>
  <c r="G18" i="9"/>
  <c r="H18" i="9" s="1"/>
  <c r="I18" i="9" s="1"/>
  <c r="Y17" i="9"/>
  <c r="Z17" i="9" s="1"/>
  <c r="AA17" i="9" s="1"/>
  <c r="AB17" i="9" s="1"/>
  <c r="AC17" i="9" s="1"/>
  <c r="T17" i="9"/>
  <c r="X17" i="9" s="1"/>
  <c r="G17" i="9"/>
  <c r="H17" i="9" s="1"/>
  <c r="I17" i="9" s="1"/>
  <c r="Y16" i="9"/>
  <c r="AD16" i="9" s="1"/>
  <c r="T16" i="9"/>
  <c r="X16" i="9" s="1"/>
  <c r="G16" i="9"/>
  <c r="H16" i="9" s="1"/>
  <c r="I16" i="9" s="1"/>
  <c r="Y15" i="9"/>
  <c r="Z15" i="9" s="1"/>
  <c r="AA15" i="9" s="1"/>
  <c r="AB15" i="9" s="1"/>
  <c r="AC15" i="9" s="1"/>
  <c r="T15" i="9"/>
  <c r="S15" i="9" s="1"/>
  <c r="G15" i="9"/>
  <c r="H15" i="9" s="1"/>
  <c r="I15" i="9" s="1"/>
  <c r="Y14" i="9"/>
  <c r="AD14" i="9" s="1"/>
  <c r="T14" i="9"/>
  <c r="X14" i="9" s="1"/>
  <c r="H14" i="9"/>
  <c r="I14" i="9" s="1"/>
  <c r="G14" i="9"/>
  <c r="T13" i="9"/>
  <c r="X13" i="9" s="1"/>
  <c r="G13" i="9"/>
  <c r="H13" i="9" s="1"/>
  <c r="I13" i="9" s="1"/>
  <c r="Y13" i="9" s="1"/>
  <c r="T12" i="9"/>
  <c r="X12" i="9" s="1"/>
  <c r="G12" i="9"/>
  <c r="H12" i="9" s="1"/>
  <c r="I12" i="9" s="1"/>
  <c r="Y12" i="9" s="1"/>
  <c r="Z11" i="9"/>
  <c r="T11" i="9"/>
  <c r="S11" i="9" s="1"/>
  <c r="G11" i="9"/>
  <c r="H11" i="9" s="1"/>
  <c r="Y10" i="9"/>
  <c r="AD10" i="9" s="1"/>
  <c r="U10" i="9"/>
  <c r="W10" i="9" s="1"/>
  <c r="T10" i="9"/>
  <c r="X10" i="9" s="1"/>
  <c r="R10" i="9"/>
  <c r="G10" i="9"/>
  <c r="H10" i="9" s="1"/>
  <c r="I10" i="9" s="1"/>
  <c r="U9" i="9"/>
  <c r="W9" i="9" s="1"/>
  <c r="T9" i="9"/>
  <c r="X9" i="9" s="1"/>
  <c r="R9" i="9"/>
  <c r="G9" i="9"/>
  <c r="H9" i="9" s="1"/>
  <c r="I9" i="9" s="1"/>
  <c r="Y9" i="9" s="1"/>
  <c r="T8" i="9"/>
  <c r="S8" i="9" s="1"/>
  <c r="G8" i="9"/>
  <c r="H8" i="9" s="1"/>
  <c r="I8" i="9" s="1"/>
  <c r="Y8" i="9" s="1"/>
  <c r="T7" i="9"/>
  <c r="X7" i="9" s="1"/>
  <c r="G7" i="9"/>
  <c r="H7" i="9" s="1"/>
  <c r="I7" i="9" s="1"/>
  <c r="Y7" i="9" s="1"/>
  <c r="T6" i="9"/>
  <c r="X6" i="9" s="1"/>
  <c r="G6" i="9"/>
  <c r="H6" i="9" s="1"/>
  <c r="I6" i="9" s="1"/>
  <c r="Y6" i="9" s="1"/>
  <c r="Z6" i="9" s="1"/>
  <c r="AA6" i="9" s="1"/>
  <c r="AB6" i="9" s="1"/>
  <c r="AC6" i="9" s="1"/>
  <c r="AD6" i="9" s="1"/>
  <c r="T5" i="9"/>
  <c r="X5" i="9" s="1"/>
  <c r="G5" i="9"/>
  <c r="H5" i="9" s="1"/>
  <c r="I5" i="9" s="1"/>
  <c r="Y5" i="9" s="1"/>
  <c r="T4" i="9"/>
  <c r="X4" i="9" s="1"/>
  <c r="H4" i="9"/>
  <c r="I4" i="9" s="1"/>
  <c r="Y4" i="9" s="1"/>
  <c r="G4" i="9"/>
  <c r="Y3" i="9"/>
  <c r="T3" i="9"/>
  <c r="H3" i="9"/>
  <c r="G3" i="9"/>
  <c r="AD20" i="9" l="1"/>
  <c r="U6" i="9"/>
  <c r="W6" i="9" s="1"/>
  <c r="U7" i="9"/>
  <c r="S12" i="9"/>
  <c r="U14" i="9"/>
  <c r="W14" i="9" s="1"/>
  <c r="U17" i="9"/>
  <c r="W17" i="9" s="1"/>
  <c r="R18" i="9"/>
  <c r="R22" i="9"/>
  <c r="V10" i="9"/>
  <c r="R14" i="9"/>
  <c r="R17" i="9"/>
  <c r="AD17" i="9"/>
  <c r="AD19" i="9"/>
  <c r="R5" i="9"/>
  <c r="R6" i="9"/>
  <c r="U11" i="9"/>
  <c r="U13" i="9"/>
  <c r="R16" i="9"/>
  <c r="U16" i="9"/>
  <c r="Z16" i="9"/>
  <c r="AA16" i="9" s="1"/>
  <c r="AB16" i="9" s="1"/>
  <c r="AC16" i="9" s="1"/>
  <c r="Z21" i="9"/>
  <c r="AA21" i="9" s="1"/>
  <c r="AB21" i="9" s="1"/>
  <c r="AC21" i="9" s="1"/>
  <c r="R24" i="9"/>
  <c r="U24" i="9"/>
  <c r="Z24" i="9"/>
  <c r="AA24" i="9" s="1"/>
  <c r="AB24" i="9" s="1"/>
  <c r="AC24" i="9" s="1"/>
  <c r="U5" i="9"/>
  <c r="V9" i="9"/>
  <c r="R7" i="9"/>
  <c r="S9" i="9"/>
  <c r="Z10" i="9"/>
  <c r="AA10" i="9" s="1"/>
  <c r="AB10" i="9" s="1"/>
  <c r="AC10" i="9" s="1"/>
  <c r="R11" i="9"/>
  <c r="R12" i="9"/>
  <c r="U12" i="9"/>
  <c r="R13" i="9"/>
  <c r="AD15" i="9"/>
  <c r="U18" i="9"/>
  <c r="W18" i="9" s="1"/>
  <c r="U21" i="9"/>
  <c r="AD23" i="9"/>
  <c r="S5" i="9"/>
  <c r="S16" i="9"/>
  <c r="R20" i="9"/>
  <c r="U20" i="9"/>
  <c r="R21" i="9"/>
  <c r="S24" i="9"/>
  <c r="Z4" i="9"/>
  <c r="AA4" i="9" s="1"/>
  <c r="AB4" i="9" s="1"/>
  <c r="AC4" i="9" s="1"/>
  <c r="AD4" i="9" s="1"/>
  <c r="Z7" i="9"/>
  <c r="AA7" i="9" s="1"/>
  <c r="AB7" i="9" s="1"/>
  <c r="AC7" i="9" s="1"/>
  <c r="AD7" i="9" s="1"/>
  <c r="Z5" i="9"/>
  <c r="AA5" i="9" s="1"/>
  <c r="AB5" i="9" s="1"/>
  <c r="AC5" i="9" s="1"/>
  <c r="AD5" i="9" s="1"/>
  <c r="Z12" i="9"/>
  <c r="AA12" i="9" s="1"/>
  <c r="AB12" i="9" s="1"/>
  <c r="AC12" i="9" s="1"/>
  <c r="AD12" i="9" s="1"/>
  <c r="Z3" i="9"/>
  <c r="Z8" i="9"/>
  <c r="AA8" i="9" s="1"/>
  <c r="AB8" i="9" s="1"/>
  <c r="AC8" i="9" s="1"/>
  <c r="AD8" i="9" s="1"/>
  <c r="S4" i="9"/>
  <c r="U4" i="9"/>
  <c r="R4" i="9"/>
  <c r="Z13" i="9"/>
  <c r="AA13" i="9" s="1"/>
  <c r="AB13" i="9" s="1"/>
  <c r="AC13" i="9" s="1"/>
  <c r="AD13" i="9" s="1"/>
  <c r="S3" i="9"/>
  <c r="U3" i="9"/>
  <c r="R3" i="9"/>
  <c r="W7" i="9"/>
  <c r="V7" i="9"/>
  <c r="Z9" i="9"/>
  <c r="AA9" i="9" s="1"/>
  <c r="AB9" i="9" s="1"/>
  <c r="AC9" i="9" s="1"/>
  <c r="AD9" i="9" s="1"/>
  <c r="X8" i="9"/>
  <c r="X15" i="9"/>
  <c r="X23" i="9"/>
  <c r="S6" i="9"/>
  <c r="R8" i="9"/>
  <c r="U8" i="9"/>
  <c r="S10" i="9"/>
  <c r="S13" i="9"/>
  <c r="Z14" i="9"/>
  <c r="AA14" i="9" s="1"/>
  <c r="AB14" i="9" s="1"/>
  <c r="AC14" i="9" s="1"/>
  <c r="R15" i="9"/>
  <c r="U15" i="9"/>
  <c r="S17" i="9"/>
  <c r="Z18" i="9"/>
  <c r="AA18" i="9" s="1"/>
  <c r="AB18" i="9" s="1"/>
  <c r="AC18" i="9" s="1"/>
  <c r="R19" i="9"/>
  <c r="U19" i="9"/>
  <c r="S21" i="9"/>
  <c r="V22" i="9"/>
  <c r="Z22" i="9"/>
  <c r="AA22" i="9" s="1"/>
  <c r="AB22" i="9" s="1"/>
  <c r="AC22" i="9" s="1"/>
  <c r="R23" i="9"/>
  <c r="U23" i="9"/>
  <c r="X19" i="9"/>
  <c r="S7" i="9"/>
  <c r="S14" i="9"/>
  <c r="S18" i="9"/>
  <c r="S22" i="9"/>
  <c r="J58" i="8"/>
  <c r="K58" i="8" s="1"/>
  <c r="J57" i="8"/>
  <c r="K57" i="8" s="1"/>
  <c r="J56" i="8"/>
  <c r="K56" i="8" s="1"/>
  <c r="J55" i="8"/>
  <c r="K55" i="8" s="1"/>
  <c r="J54" i="8"/>
  <c r="K54" i="8" s="1"/>
  <c r="J53" i="8"/>
  <c r="K53" i="8" s="1"/>
  <c r="J52" i="8"/>
  <c r="K52" i="8" s="1"/>
  <c r="J51" i="8"/>
  <c r="K51" i="8" s="1"/>
  <c r="J50" i="8"/>
  <c r="K50" i="8" s="1"/>
  <c r="J49" i="8"/>
  <c r="K49" i="8" s="1"/>
  <c r="J48" i="8"/>
  <c r="K48" i="8" s="1"/>
  <c r="J47" i="8"/>
  <c r="K47" i="8" s="1"/>
  <c r="J46" i="8"/>
  <c r="K46" i="8" s="1"/>
  <c r="J45" i="8"/>
  <c r="K45" i="8" s="1"/>
  <c r="K44" i="8"/>
  <c r="J44" i="8"/>
  <c r="J43" i="8"/>
  <c r="K43" i="8" s="1"/>
  <c r="J42" i="8"/>
  <c r="K42" i="8" s="1"/>
  <c r="J41" i="8"/>
  <c r="K41" i="8" s="1"/>
  <c r="J40" i="8"/>
  <c r="K40" i="8" s="1"/>
  <c r="J39" i="8"/>
  <c r="K39" i="8" s="1"/>
  <c r="J38" i="8"/>
  <c r="K38" i="8" s="1"/>
  <c r="J37" i="8"/>
  <c r="K37" i="8" s="1"/>
  <c r="J36" i="8"/>
  <c r="K36" i="8" s="1"/>
  <c r="J35" i="8"/>
  <c r="K35" i="8" s="1"/>
  <c r="J34" i="8"/>
  <c r="K34" i="8" s="1"/>
  <c r="J33" i="8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K13" i="8"/>
  <c r="J13" i="8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V4" i="8"/>
  <c r="J4" i="8"/>
  <c r="K4" i="8" s="1"/>
  <c r="V3" i="8"/>
  <c r="J3" i="8"/>
  <c r="K3" i="8" s="1"/>
  <c r="V6" i="9" l="1"/>
  <c r="V17" i="9"/>
  <c r="V14" i="9"/>
  <c r="W11" i="9"/>
  <c r="V11" i="9"/>
  <c r="W16" i="9"/>
  <c r="V16" i="9"/>
  <c r="V12" i="9"/>
  <c r="W12" i="9"/>
  <c r="W24" i="9"/>
  <c r="V24" i="9"/>
  <c r="W20" i="9"/>
  <c r="V20" i="9"/>
  <c r="W5" i="9"/>
  <c r="V5" i="9"/>
  <c r="V18" i="9"/>
  <c r="W21" i="9"/>
  <c r="V21" i="9"/>
  <c r="W13" i="9"/>
  <c r="V13" i="9"/>
  <c r="W4" i="9"/>
  <c r="V4" i="9"/>
  <c r="W19" i="9"/>
  <c r="V19" i="9"/>
  <c r="W8" i="9"/>
  <c r="V8" i="9"/>
  <c r="W3" i="9"/>
  <c r="V3" i="9"/>
  <c r="W23" i="9"/>
  <c r="V23" i="9"/>
  <c r="W15" i="9"/>
  <c r="V15" i="9"/>
  <c r="W3" i="8"/>
  <c r="W4" i="8"/>
  <c r="AA11" i="9" l="1"/>
  <c r="AB11" i="9" s="1"/>
  <c r="AC11" i="9" s="1"/>
  <c r="AA3" i="9"/>
  <c r="AB3" i="9" s="1"/>
  <c r="AC3" i="9" s="1"/>
  <c r="AD3" i="9" s="1"/>
  <c r="X3" i="8"/>
  <c r="Y3" i="8"/>
  <c r="X4" i="8"/>
  <c r="Y4" i="8"/>
  <c r="AD11" i="9" l="1"/>
  <c r="F24" i="8" l="1"/>
  <c r="G24" i="8" s="1"/>
  <c r="F23" i="8"/>
  <c r="G23" i="8" s="1"/>
  <c r="F22" i="8"/>
  <c r="G22" i="8" s="1"/>
  <c r="F21" i="8"/>
  <c r="G21" i="8" s="1"/>
  <c r="F20" i="8"/>
  <c r="G20" i="8" s="1"/>
  <c r="F19" i="8"/>
  <c r="G19" i="8" s="1"/>
  <c r="F18" i="8"/>
  <c r="G18" i="8" s="1"/>
  <c r="F17" i="8"/>
  <c r="G17" i="8" s="1"/>
  <c r="F16" i="8"/>
  <c r="G16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F7" i="8"/>
  <c r="G7" i="8" s="1"/>
  <c r="F6" i="8"/>
  <c r="G6" i="8" s="1"/>
  <c r="F5" i="8"/>
  <c r="G5" i="8" s="1"/>
  <c r="F4" i="8"/>
  <c r="G4" i="8" s="1"/>
  <c r="F3" i="8"/>
  <c r="G3" i="8" s="1"/>
  <c r="L33" i="7" l="1"/>
  <c r="F33" i="7"/>
  <c r="G33" i="7" s="1"/>
  <c r="L32" i="7"/>
  <c r="F32" i="7"/>
  <c r="G32" i="7" s="1"/>
  <c r="L31" i="7"/>
  <c r="F31" i="7"/>
  <c r="G31" i="7" s="1"/>
  <c r="L30" i="7"/>
  <c r="F30" i="7"/>
  <c r="G30" i="7" s="1"/>
  <c r="L29" i="7"/>
  <c r="F29" i="7"/>
  <c r="G29" i="7" s="1"/>
  <c r="L28" i="7"/>
  <c r="F28" i="7"/>
  <c r="G28" i="7" s="1"/>
  <c r="L27" i="7"/>
  <c r="F27" i="7"/>
  <c r="G27" i="7" s="1"/>
  <c r="L26" i="7"/>
  <c r="F26" i="7"/>
  <c r="G26" i="7" s="1"/>
  <c r="L25" i="7"/>
  <c r="F25" i="7"/>
  <c r="G25" i="7" s="1"/>
  <c r="L24" i="7"/>
  <c r="F24" i="7"/>
  <c r="G24" i="7" s="1"/>
  <c r="L23" i="7"/>
  <c r="F23" i="7"/>
  <c r="G23" i="7" s="1"/>
  <c r="L22" i="7"/>
  <c r="F22" i="7"/>
  <c r="G22" i="7" s="1"/>
  <c r="L21" i="7"/>
  <c r="F21" i="7"/>
  <c r="G21" i="7" s="1"/>
  <c r="L20" i="7"/>
  <c r="F20" i="7"/>
  <c r="G20" i="7" s="1"/>
  <c r="L19" i="7"/>
  <c r="F19" i="7"/>
  <c r="G19" i="7" s="1"/>
  <c r="L18" i="7"/>
  <c r="F18" i="7"/>
  <c r="G18" i="7" s="1"/>
  <c r="L17" i="7"/>
  <c r="F17" i="7"/>
  <c r="G17" i="7" s="1"/>
  <c r="L16" i="7"/>
  <c r="F16" i="7"/>
  <c r="G16" i="7" s="1"/>
  <c r="L15" i="7"/>
  <c r="F15" i="7"/>
  <c r="G15" i="7" s="1"/>
  <c r="L14" i="7"/>
  <c r="F14" i="7"/>
  <c r="G14" i="7" s="1"/>
  <c r="L13" i="7"/>
  <c r="F13" i="7"/>
  <c r="G13" i="7" s="1"/>
  <c r="L12" i="7"/>
  <c r="F12" i="7"/>
  <c r="G12" i="7" s="1"/>
  <c r="L11" i="7"/>
  <c r="F11" i="7"/>
  <c r="G11" i="7" s="1"/>
  <c r="L10" i="7"/>
  <c r="F10" i="7"/>
  <c r="G10" i="7" s="1"/>
  <c r="L9" i="7"/>
  <c r="F9" i="7"/>
  <c r="G9" i="7" s="1"/>
  <c r="L8" i="7"/>
  <c r="F8" i="7"/>
  <c r="G8" i="7" s="1"/>
  <c r="L7" i="7"/>
  <c r="F7" i="7"/>
  <c r="G7" i="7" s="1"/>
  <c r="L6" i="7"/>
  <c r="F6" i="7"/>
  <c r="G6" i="7" s="1"/>
  <c r="L5" i="7"/>
  <c r="F5" i="7"/>
  <c r="G5" i="7" s="1"/>
  <c r="L4" i="7"/>
  <c r="F4" i="7"/>
  <c r="G4" i="7" s="1"/>
  <c r="L3" i="7"/>
  <c r="F3" i="7"/>
  <c r="G3" i="7" s="1"/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3" i="1"/>
  <c r="G3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3" i="1"/>
  <c r="J916" i="1" l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K3" i="1"/>
  <c r="K101" i="1" l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P3" i="1" l="1"/>
  <c r="Q3" i="1" s="1"/>
  <c r="R3" i="1" l="1"/>
  <c r="S3" i="1" s="1"/>
</calcChain>
</file>

<file path=xl/sharedStrings.xml><?xml version="1.0" encoding="utf-8"?>
<sst xmlns="http://schemas.openxmlformats.org/spreadsheetml/2006/main" count="615" uniqueCount="332">
  <si>
    <t>Horse</t>
  </si>
  <si>
    <t>Rider</t>
  </si>
  <si>
    <t>Team</t>
  </si>
  <si>
    <t>Penalties</t>
  </si>
  <si>
    <t>SJ Penalties</t>
  </si>
  <si>
    <t xml:space="preserve">XC Penalties </t>
  </si>
  <si>
    <t xml:space="preserve">Total Penalties </t>
  </si>
  <si>
    <t xml:space="preserve">Number </t>
  </si>
  <si>
    <t>XC Time</t>
  </si>
  <si>
    <t xml:space="preserve">SJ Time  </t>
  </si>
  <si>
    <t>min</t>
  </si>
  <si>
    <t>:sec</t>
  </si>
  <si>
    <t>SJ time in seconds</t>
  </si>
  <si>
    <t>Rider time - SJ allowed</t>
  </si>
  <si>
    <t>XC time in seconds</t>
  </si>
  <si>
    <t>Rider time - XC allowed</t>
  </si>
  <si>
    <t>Penalties over</t>
  </si>
  <si>
    <t>Penalties Under</t>
  </si>
  <si>
    <t>%</t>
  </si>
  <si>
    <t xml:space="preserve">Dress. Score </t>
  </si>
  <si>
    <t>:sec.ms</t>
  </si>
  <si>
    <t>XC Start Time</t>
  </si>
  <si>
    <t>XC Finish Time</t>
  </si>
  <si>
    <t>hour</t>
  </si>
  <si>
    <t>:min</t>
  </si>
  <si>
    <t>Scale1</t>
  </si>
  <si>
    <t>Scale2</t>
  </si>
  <si>
    <t>Scale3</t>
  </si>
  <si>
    <t>Remove Text</t>
  </si>
  <si>
    <t xml:space="preserve">XC Time </t>
  </si>
  <si>
    <t xml:space="preserve">SJ Time </t>
  </si>
  <si>
    <t xml:space="preserve"> Position </t>
  </si>
  <si>
    <t>Knockanna Flash</t>
  </si>
  <si>
    <t>Gwarcoeds Rocky</t>
  </si>
  <si>
    <t xml:space="preserve">Pallas Diamond Lady </t>
  </si>
  <si>
    <t xml:space="preserve">Kiara </t>
  </si>
  <si>
    <t xml:space="preserve">Morse </t>
  </si>
  <si>
    <t>Caigers Cressida</t>
  </si>
  <si>
    <t xml:space="preserve">Huckleberry Finn </t>
  </si>
  <si>
    <t>Albert</t>
  </si>
  <si>
    <t xml:space="preserve">Bally Martin Prince </t>
  </si>
  <si>
    <t xml:space="preserve">Imperial Galaxy </t>
  </si>
  <si>
    <t xml:space="preserve">Cornish Sparks </t>
  </si>
  <si>
    <t>Basoda</t>
  </si>
  <si>
    <t xml:space="preserve">Clyde </t>
  </si>
  <si>
    <t xml:space="preserve">Loxley Monkey </t>
  </si>
  <si>
    <t xml:space="preserve">The Marshmallow </t>
  </si>
  <si>
    <t xml:space="preserve">Dougie </t>
  </si>
  <si>
    <t xml:space="preserve">Freshford Finnigan  </t>
  </si>
  <si>
    <t>Brock</t>
  </si>
  <si>
    <t>Golden King</t>
  </si>
  <si>
    <t xml:space="preserve">Croesnant Caradog </t>
  </si>
  <si>
    <t xml:space="preserve">Peters Top Jock </t>
  </si>
  <si>
    <t xml:space="preserve">Izzy </t>
  </si>
  <si>
    <t>Joszka</t>
  </si>
  <si>
    <t>Hazevern Domino</t>
  </si>
  <si>
    <t xml:space="preserve">Kenmore Gold </t>
  </si>
  <si>
    <t xml:space="preserve">Anica </t>
  </si>
  <si>
    <t xml:space="preserve">Kalika </t>
  </si>
  <si>
    <t xml:space="preserve">Deadline II    </t>
  </si>
  <si>
    <t>Roxy</t>
  </si>
  <si>
    <t xml:space="preserve">Pink House Lady </t>
  </si>
  <si>
    <t xml:space="preserve">Harold </t>
  </si>
  <si>
    <t xml:space="preserve">Barney </t>
  </si>
  <si>
    <t xml:space="preserve">Peasedown Agatha </t>
  </si>
  <si>
    <t xml:space="preserve">Glogherboy Dreamer </t>
  </si>
  <si>
    <t>Rio Sanchez</t>
  </si>
  <si>
    <t xml:space="preserve">Belchford Planet    </t>
  </si>
  <si>
    <t>Barracree Aftershock</t>
  </si>
  <si>
    <t>Loughnatousa JD</t>
  </si>
  <si>
    <t xml:space="preserve">An Currach Mor Pieobar     </t>
  </si>
  <si>
    <t>King of Swing II</t>
  </si>
  <si>
    <t xml:space="preserve">White Hawk Drifter </t>
  </si>
  <si>
    <t xml:space="preserve">Cortynan Vivendi Girl </t>
  </si>
  <si>
    <t xml:space="preserve">Lady Lara </t>
  </si>
  <si>
    <t xml:space="preserve">Master Blaster  </t>
  </si>
  <si>
    <t>Ridgeway Lady</t>
  </si>
  <si>
    <t xml:space="preserve">Llanbabo Liberty </t>
  </si>
  <si>
    <t xml:space="preserve">Jill McFarland </t>
  </si>
  <si>
    <t xml:space="preserve">Lucy Wilcox  </t>
  </si>
  <si>
    <t>Claire Chiba</t>
  </si>
  <si>
    <t xml:space="preserve">Janet Harrison </t>
  </si>
  <si>
    <t xml:space="preserve">Mandy Kingwell </t>
  </si>
  <si>
    <t xml:space="preserve">Kathleen Griffiths </t>
  </si>
  <si>
    <t xml:space="preserve">Selina Hopkins </t>
  </si>
  <si>
    <t xml:space="preserve">Sally Thorne </t>
  </si>
  <si>
    <t>Kelly Yeoman</t>
  </si>
  <si>
    <t>Tonicha Evans</t>
  </si>
  <si>
    <t>Lisa North</t>
  </si>
  <si>
    <t>Leanne Fitton</t>
  </si>
  <si>
    <t xml:space="preserve">Alison Hawkins </t>
  </si>
  <si>
    <t xml:space="preserve">Emma Flood </t>
  </si>
  <si>
    <t>Amanda Lomax</t>
  </si>
  <si>
    <t xml:space="preserve">Wendy Lappington </t>
  </si>
  <si>
    <t>Penny Hall</t>
  </si>
  <si>
    <t xml:space="preserve">Naomi Wright </t>
  </si>
  <si>
    <t xml:space="preserve">Hannah Freeman    </t>
  </si>
  <si>
    <t xml:space="preserve">Hannah Barnes   </t>
  </si>
  <si>
    <t xml:space="preserve">Jane Fowler </t>
  </si>
  <si>
    <t>Nikki Aitchison</t>
  </si>
  <si>
    <t>Rachel Hawkins</t>
  </si>
  <si>
    <t>Chris Clark</t>
  </si>
  <si>
    <t>Jo Bryne</t>
  </si>
  <si>
    <t xml:space="preserve">Toni Elleyn Young </t>
  </si>
  <si>
    <t xml:space="preserve">Maddie Lacy-Duke </t>
  </si>
  <si>
    <t xml:space="preserve">Naomi Watkins </t>
  </si>
  <si>
    <t>Penny King</t>
  </si>
  <si>
    <t xml:space="preserve">Angela Wright    </t>
  </si>
  <si>
    <t xml:space="preserve">Teresa Carty </t>
  </si>
  <si>
    <t xml:space="preserve">Brendan Patterson   </t>
  </si>
  <si>
    <t xml:space="preserve">Annette Sawyer    </t>
  </si>
  <si>
    <t xml:space="preserve">Steph Swadden </t>
  </si>
  <si>
    <t>Amelia Green</t>
  </si>
  <si>
    <t xml:space="preserve">Shelby Downing </t>
  </si>
  <si>
    <t xml:space="preserve">Becky Warner </t>
  </si>
  <si>
    <t>Judith Wilson</t>
  </si>
  <si>
    <t xml:space="preserve">Jane Neilson    </t>
  </si>
  <si>
    <t xml:space="preserve">Sandie Holmes </t>
  </si>
  <si>
    <t xml:space="preserve">Kate Patterson   </t>
  </si>
  <si>
    <t xml:space="preserve">Debbie Martin    </t>
  </si>
  <si>
    <t>Hollie Cowley</t>
  </si>
  <si>
    <t xml:space="preserve">Sarah Palmer </t>
  </si>
  <si>
    <t xml:space="preserve">Gemma Read </t>
  </si>
  <si>
    <t xml:space="preserve">Tara Plaister </t>
  </si>
  <si>
    <t xml:space="preserve">Caroline Seward </t>
  </si>
  <si>
    <t xml:space="preserve">Tina Starling   </t>
  </si>
  <si>
    <t xml:space="preserve">Rebecca Chapman </t>
  </si>
  <si>
    <t xml:space="preserve">Jo Calder    </t>
  </si>
  <si>
    <t xml:space="preserve">Josephine Manning </t>
  </si>
  <si>
    <t>Berkeley</t>
  </si>
  <si>
    <t xml:space="preserve">Severn Vale </t>
  </si>
  <si>
    <t>Tumpy Green</t>
  </si>
  <si>
    <t xml:space="preserve">Kings Leaze Blue </t>
  </si>
  <si>
    <t xml:space="preserve">Kings Leaze Red </t>
  </si>
  <si>
    <t xml:space="preserve">Veteran Horse </t>
  </si>
  <si>
    <t xml:space="preserve">Cotswold Edge </t>
  </si>
  <si>
    <t>Severn Vale IND</t>
  </si>
  <si>
    <t>Cotswold Edge IND</t>
  </si>
  <si>
    <t xml:space="preserve">Wessex Gold Champagne </t>
  </si>
  <si>
    <t>VWH</t>
  </si>
  <si>
    <t>MDRC</t>
  </si>
  <si>
    <t xml:space="preserve">Kennet Vale </t>
  </si>
  <si>
    <t xml:space="preserve">Bath </t>
  </si>
  <si>
    <t>Swindon</t>
  </si>
  <si>
    <t>Wessex Gold IND</t>
  </si>
  <si>
    <t xml:space="preserve">Willo    </t>
  </si>
  <si>
    <t xml:space="preserve">Hannah Gee    </t>
  </si>
  <si>
    <t xml:space="preserve">Bath Red  </t>
  </si>
  <si>
    <t xml:space="preserve">Alfie </t>
  </si>
  <si>
    <t xml:space="preserve">Gemma Holdway     </t>
  </si>
  <si>
    <t xml:space="preserve">Bath Blue </t>
  </si>
  <si>
    <t>Little Leo</t>
  </si>
  <si>
    <t xml:space="preserve">Georgina Bateman </t>
  </si>
  <si>
    <t>Brooklyn</t>
  </si>
  <si>
    <t>Amy Johonson</t>
  </si>
  <si>
    <t xml:space="preserve">Frampton Rubies </t>
  </si>
  <si>
    <t xml:space="preserve">Nantmynydd Prydferth </t>
  </si>
  <si>
    <t xml:space="preserve">Eva Bolton Lake </t>
  </si>
  <si>
    <t xml:space="preserve">Frampton Sapphires </t>
  </si>
  <si>
    <t xml:space="preserve">Harry </t>
  </si>
  <si>
    <t xml:space="preserve">Olivia Collet </t>
  </si>
  <si>
    <t xml:space="preserve">Kings Leaze </t>
  </si>
  <si>
    <t xml:space="preserve">Phensara Spring Jester </t>
  </si>
  <si>
    <t xml:space="preserve">Zoe Wright </t>
  </si>
  <si>
    <t xml:space="preserve">Perllandu Lyrical Interlude </t>
  </si>
  <si>
    <t>Ben Newman</t>
  </si>
  <si>
    <t>Wessex Gold Babycham</t>
  </si>
  <si>
    <t>Roche</t>
  </si>
  <si>
    <t xml:space="preserve">Kaytlyn Hughes    </t>
  </si>
  <si>
    <t xml:space="preserve">Scarthy Robin     </t>
  </si>
  <si>
    <t xml:space="preserve">Minty Mayhew    </t>
  </si>
  <si>
    <t>Bryntegllwynau Rocky Robin</t>
  </si>
  <si>
    <t xml:space="preserve">April Joynson </t>
  </si>
  <si>
    <t xml:space="preserve">Eglwysfach Roger </t>
  </si>
  <si>
    <t xml:space="preserve">Casey Sharpe </t>
  </si>
  <si>
    <t>Don't Tell Da</t>
  </si>
  <si>
    <t xml:space="preserve">Hannah Dangerfield </t>
  </si>
  <si>
    <t xml:space="preserve">King </t>
  </si>
  <si>
    <t xml:space="preserve">Naomi Waheed </t>
  </si>
  <si>
    <t xml:space="preserve">Jimmy Riddle </t>
  </si>
  <si>
    <t xml:space="preserve">Jessica Vizard </t>
  </si>
  <si>
    <t xml:space="preserve">Clancy's Boy </t>
  </si>
  <si>
    <t xml:space="preserve">Morgan Kent </t>
  </si>
  <si>
    <t xml:space="preserve">Moor Hill Clover       </t>
  </si>
  <si>
    <t xml:space="preserve">Alanna Stanley    </t>
  </si>
  <si>
    <t xml:space="preserve">Crabswoos Martini     </t>
  </si>
  <si>
    <t xml:space="preserve">Honor Mayhew    </t>
  </si>
  <si>
    <t>Silverspring Bambino Belissima</t>
  </si>
  <si>
    <t xml:space="preserve">Erin Tully </t>
  </si>
  <si>
    <t xml:space="preserve">Francise </t>
  </si>
  <si>
    <t xml:space="preserve">Jamie Lessels </t>
  </si>
  <si>
    <t xml:space="preserve">Monty </t>
  </si>
  <si>
    <t xml:space="preserve">Georgina Coole </t>
  </si>
  <si>
    <t xml:space="preserve">Mai Bec </t>
  </si>
  <si>
    <t xml:space="preserve">Libby Poole </t>
  </si>
  <si>
    <t xml:space="preserve">Gragreagh Drift </t>
  </si>
  <si>
    <t xml:space="preserve">Sophie Barnes </t>
  </si>
  <si>
    <t xml:space="preserve">Spotless </t>
  </si>
  <si>
    <t>Amelia Yana Cachia</t>
  </si>
  <si>
    <t xml:space="preserve">Maisie Arnold    </t>
  </si>
  <si>
    <t xml:space="preserve">Postman Mickey    </t>
  </si>
  <si>
    <t xml:space="preserve">Phoebe Scott    </t>
  </si>
  <si>
    <t>Barney One Spot</t>
  </si>
  <si>
    <t xml:space="preserve">Zoe Fogg </t>
  </si>
  <si>
    <t xml:space="preserve">Blazing Glory </t>
  </si>
  <si>
    <t xml:space="preserve">Phoebe Hudd </t>
  </si>
  <si>
    <t xml:space="preserve">Blaencrymlin Rhydian </t>
  </si>
  <si>
    <t xml:space="preserve">Harvey Bury </t>
  </si>
  <si>
    <t xml:space="preserve">Armanda's Choice </t>
  </si>
  <si>
    <t xml:space="preserve">Rebecca Crockerton </t>
  </si>
  <si>
    <t xml:space="preserve">Ladykillers Little John    </t>
  </si>
  <si>
    <t xml:space="preserve">Stacey Martin   </t>
  </si>
  <si>
    <t>Bath</t>
  </si>
  <si>
    <t>Ballyduff Daithy</t>
  </si>
  <si>
    <t xml:space="preserve">Andrew Winteron </t>
  </si>
  <si>
    <t xml:space="preserve">Lumiere </t>
  </si>
  <si>
    <t xml:space="preserve">Smartie Party </t>
  </si>
  <si>
    <t xml:space="preserve">Lottie Parkin </t>
  </si>
  <si>
    <t xml:space="preserve">Wessex Gold Shiraz </t>
  </si>
  <si>
    <t xml:space="preserve">Hinton Airground </t>
  </si>
  <si>
    <t>Sara Beamson</t>
  </si>
  <si>
    <t xml:space="preserve">Glen Carter     </t>
  </si>
  <si>
    <t xml:space="preserve">Alexis Symes    </t>
  </si>
  <si>
    <t xml:space="preserve">Master Misprint </t>
  </si>
  <si>
    <t>Aimee Conlon</t>
  </si>
  <si>
    <t>Soupcon D'Albain</t>
  </si>
  <si>
    <t xml:space="preserve">Cass Riggs </t>
  </si>
  <si>
    <t xml:space="preserve">Mr Friend Jackson </t>
  </si>
  <si>
    <t xml:space="preserve">Hollie Cowley </t>
  </si>
  <si>
    <t xml:space="preserve">Securious Neuwmoed </t>
  </si>
  <si>
    <t>Jane Humphries</t>
  </si>
  <si>
    <t>Kings Leaze IND</t>
  </si>
  <si>
    <t xml:space="preserve">Quansboro Billy    </t>
  </si>
  <si>
    <t xml:space="preserve">Rebecca Neale    </t>
  </si>
  <si>
    <t xml:space="preserve">Masque </t>
  </si>
  <si>
    <t xml:space="preserve">Shanice Walton </t>
  </si>
  <si>
    <t>Norton Harvestman</t>
  </si>
  <si>
    <t xml:space="preserve">Rose Lambert </t>
  </si>
  <si>
    <t>Oaklands Seashell</t>
  </si>
  <si>
    <t xml:space="preserve">Amy Smith </t>
  </si>
  <si>
    <t xml:space="preserve">Sundew Golden Boy    </t>
  </si>
  <si>
    <t xml:space="preserve">Sally Gaden     </t>
  </si>
  <si>
    <t xml:space="preserve">Fairyhill Woodend Admiral </t>
  </si>
  <si>
    <t xml:space="preserve">Genevieve Wilkes </t>
  </si>
  <si>
    <t xml:space="preserve">Curragh Larvana </t>
  </si>
  <si>
    <t xml:space="preserve">Annitta Engel </t>
  </si>
  <si>
    <t xml:space="preserve">Orion's Charlie Thunder </t>
  </si>
  <si>
    <t xml:space="preserve">Kathy Hancox </t>
  </si>
  <si>
    <t>Crosstown Shadow</t>
  </si>
  <si>
    <t xml:space="preserve">Faye Dawes </t>
  </si>
  <si>
    <t>Cookworthy Heston</t>
  </si>
  <si>
    <t xml:space="preserve">Pippa Taylor </t>
  </si>
  <si>
    <t>VWH IND</t>
  </si>
  <si>
    <t>Wadswick Ben</t>
  </si>
  <si>
    <t>Julian Minchin</t>
  </si>
  <si>
    <t xml:space="preserve">Veteran Horse IND </t>
  </si>
  <si>
    <t xml:space="preserve">Peek a Boo   </t>
  </si>
  <si>
    <t xml:space="preserve">Gemma Holdway    </t>
  </si>
  <si>
    <t>Bath IND</t>
  </si>
  <si>
    <t xml:space="preserve">Double Prince </t>
  </si>
  <si>
    <t xml:space="preserve">Chloe Sharpe </t>
  </si>
  <si>
    <t xml:space="preserve">Diamond </t>
  </si>
  <si>
    <t xml:space="preserve">Elena Marquez Espada </t>
  </si>
  <si>
    <t>Frampton IND</t>
  </si>
  <si>
    <t xml:space="preserve">Brynoer Midnight Express </t>
  </si>
  <si>
    <t xml:space="preserve">Ben Newman </t>
  </si>
  <si>
    <t>Lazy Acres Rainey Dancer</t>
  </si>
  <si>
    <t>Jess Bateman</t>
  </si>
  <si>
    <t>JUNIORS</t>
  </si>
  <si>
    <t xml:space="preserve">Just for Now </t>
  </si>
  <si>
    <t>Berkely IND</t>
  </si>
  <si>
    <t xml:space="preserve">Lady Lily Grey    </t>
  </si>
  <si>
    <t>Coup De Lyon</t>
  </si>
  <si>
    <t xml:space="preserve">Zoe Andrews </t>
  </si>
  <si>
    <t>Hindoctro</t>
  </si>
  <si>
    <t xml:space="preserve">Amanda Taylor     </t>
  </si>
  <si>
    <t xml:space="preserve">Quarme Affaere  </t>
  </si>
  <si>
    <t xml:space="preserve">Becky Ormond   </t>
  </si>
  <si>
    <t xml:space="preserve">Kennet Vale IND </t>
  </si>
  <si>
    <t>Rosnagad boy</t>
  </si>
  <si>
    <t xml:space="preserve">Olivia Vanpuyenbroek     </t>
  </si>
  <si>
    <t xml:space="preserve">Silk Suds    </t>
  </si>
  <si>
    <t xml:space="preserve">Jill Holt     </t>
  </si>
  <si>
    <t>Utahs Pearl</t>
  </si>
  <si>
    <t xml:space="preserve">Millie Guy </t>
  </si>
  <si>
    <t xml:space="preserve">Mighty Max   </t>
  </si>
  <si>
    <t>Olivia Patterson</t>
  </si>
  <si>
    <t>Kennet Vale IND</t>
  </si>
  <si>
    <t>Whitehawk Might Moo</t>
  </si>
  <si>
    <t>Christine Hargreaves</t>
  </si>
  <si>
    <t>Saxon Forge Spice</t>
  </si>
  <si>
    <t>Crystel Coakes</t>
  </si>
  <si>
    <t>Lucky Lane Stanley</t>
  </si>
  <si>
    <t>WD</t>
  </si>
  <si>
    <t>R. Boycie</t>
  </si>
  <si>
    <t>E</t>
  </si>
  <si>
    <t>R</t>
  </si>
  <si>
    <t>1ST</t>
  </si>
  <si>
    <t>(sj65.6)</t>
  </si>
  <si>
    <t>5TH</t>
  </si>
  <si>
    <t xml:space="preserve">Suzie Cleveland </t>
  </si>
  <si>
    <t>Otter</t>
  </si>
  <si>
    <t>Ruby Webber</t>
  </si>
  <si>
    <t>2ND</t>
  </si>
  <si>
    <t>(SJ 67.2)</t>
  </si>
  <si>
    <t>Blackmoor Clover</t>
  </si>
  <si>
    <t xml:space="preserve">4TH </t>
  </si>
  <si>
    <t>(SJ 4 FAULTS)</t>
  </si>
  <si>
    <t>3RD</t>
  </si>
  <si>
    <t>6TH</t>
  </si>
  <si>
    <t>TE</t>
  </si>
  <si>
    <t>TEAM PLACINGS</t>
  </si>
  <si>
    <t>KINGSLEAZE BLUE</t>
  </si>
  <si>
    <t>31.2 PENS</t>
  </si>
  <si>
    <t>WESSEX GOLD CHAMPAGNE</t>
  </si>
  <si>
    <t>33.2 PENS</t>
  </si>
  <si>
    <t>BATH</t>
  </si>
  <si>
    <t>77.2 PENS</t>
  </si>
  <si>
    <t>4TH</t>
  </si>
  <si>
    <t>BERKELEY &amp; DISTRICT</t>
  </si>
  <si>
    <t>106.8 PENS</t>
  </si>
  <si>
    <t>117.8 PENS</t>
  </si>
  <si>
    <t>MARLBOROUGH &amp; DISTRICT</t>
  </si>
  <si>
    <t>124.8 PENS</t>
  </si>
  <si>
    <t>FRAMPTON RUBIES</t>
  </si>
  <si>
    <t>28.8 PENS</t>
  </si>
  <si>
    <t>COTSWOLD EDGE</t>
  </si>
  <si>
    <t>109 PENS</t>
  </si>
  <si>
    <t>BATH BLUE</t>
  </si>
  <si>
    <t>135.2 PENS</t>
  </si>
  <si>
    <t>FRAMPTON SAPPHIRES</t>
  </si>
  <si>
    <t>213.8 PENS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</si>
</sst>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"/>
    <numFmt numFmtId="165" formatCode="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NumberFormat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Protection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0" xfId="0" applyNumberFormat="1" applyFill="1" applyProtection="1"/>
    <xf numFmtId="0" fontId="1" fillId="0" borderId="0" xfId="0" applyNumberFormat="1" applyFont="1" applyProtection="1"/>
    <xf numFmtId="0" fontId="0" fillId="2" borderId="0" xfId="0" applyNumberFormat="1" applyFill="1" applyProtection="1"/>
    <xf numFmtId="164" fontId="0" fillId="0" borderId="0" xfId="0" applyNumberFormat="1" applyFill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Protection="1">
      <protection locked="0"/>
    </xf>
    <xf numFmtId="165" fontId="0" fillId="2" borderId="0" xfId="0" applyNumberFormat="1" applyFill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164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Protection="1">
      <protection locked="0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NumberFormat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164" fontId="1" fillId="0" borderId="1" xfId="0" applyNumberFormat="1" applyFont="1" applyFill="1" applyBorder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left"/>
    </xf>
    <xf numFmtId="2" fontId="1" fillId="0" borderId="1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Protection="1"/>
    <xf numFmtId="0" fontId="0" fillId="0" borderId="1" xfId="0" applyNumberFormat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0" fontId="0" fillId="0" borderId="1" xfId="0" applyNumberFormat="1" applyFill="1" applyBorder="1" applyProtection="1"/>
    <xf numFmtId="165" fontId="0" fillId="0" borderId="1" xfId="0" applyNumberForma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NumberForma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left"/>
    </xf>
    <xf numFmtId="0" fontId="0" fillId="0" borderId="2" xfId="0" applyBorder="1"/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Protection="1">
      <protection locked="0"/>
    </xf>
    <xf numFmtId="0" fontId="0" fillId="0" borderId="2" xfId="0" applyNumberFormat="1" applyFill="1" applyBorder="1" applyProtection="1"/>
    <xf numFmtId="0" fontId="0" fillId="2" borderId="2" xfId="0" applyNumberForma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165" fontId="0" fillId="0" borderId="2" xfId="0" applyNumberFormat="1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0" fillId="2" borderId="2" xfId="0" applyNumberFormat="1" applyFill="1" applyBorder="1" applyProtection="1"/>
    <xf numFmtId="165" fontId="0" fillId="2" borderId="2" xfId="0" applyNumberFormat="1" applyFill="1" applyBorder="1" applyAlignment="1" applyProtection="1">
      <alignment horizontal="left"/>
    </xf>
    <xf numFmtId="0" fontId="0" fillId="0" borderId="2" xfId="0" applyNumberFormat="1" applyBorder="1" applyProtection="1"/>
    <xf numFmtId="2" fontId="0" fillId="2" borderId="2" xfId="0" applyNumberFormat="1" applyFill="1" applyBorder="1" applyAlignment="1" applyProtection="1">
      <alignment horizontal="center"/>
    </xf>
    <xf numFmtId="0" fontId="0" fillId="0" borderId="2" xfId="0" applyNumberFormat="1" applyBorder="1" applyProtection="1">
      <protection locked="0"/>
    </xf>
    <xf numFmtId="0" fontId="3" fillId="2" borderId="2" xfId="0" applyNumberFormat="1" applyFont="1" applyFill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2" xfId="0" applyFont="1" applyBorder="1"/>
    <xf numFmtId="0" fontId="0" fillId="2" borderId="2" xfId="0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  <protection locked="0"/>
    </xf>
    <xf numFmtId="0" fontId="1" fillId="0" borderId="0" xfId="0" applyNumberFormat="1" applyFont="1" applyProtection="1">
      <protection locked="0"/>
    </xf>
    <xf numFmtId="0" fontId="0" fillId="0" borderId="2" xfId="0" applyNumberFormat="1" applyFill="1" applyBorder="1" applyAlignment="1" applyProtection="1">
      <alignment horizontal="center"/>
    </xf>
    <xf numFmtId="165" fontId="0" fillId="0" borderId="2" xfId="0" applyNumberFormat="1" applyFill="1" applyBorder="1" applyProtection="1">
      <protection locked="0"/>
    </xf>
    <xf numFmtId="164" fontId="0" fillId="0" borderId="2" xfId="0" applyNumberForma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0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tH%20Scoring%20A9%20Junior%208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tH%20Scoring%20A9%20Senior%20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ing sheet"/>
      <sheetName val="Team Scores"/>
      <sheetName val="Reference sheet"/>
      <sheetName val="Scoring sheet backup with notes"/>
    </sheetNames>
    <sheetDataSet>
      <sheetData sheetId="0"/>
      <sheetData sheetId="1"/>
      <sheetData sheetId="2">
        <row r="2">
          <cell r="B2">
            <v>200</v>
          </cell>
        </row>
        <row r="7">
          <cell r="E7">
            <v>130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ing sheet"/>
      <sheetName val="Team Scores"/>
      <sheetName val="Reference sheet"/>
      <sheetName val="Scoring sheet backup with notes"/>
    </sheetNames>
    <sheetDataSet>
      <sheetData sheetId="0"/>
      <sheetData sheetId="1"/>
      <sheetData sheetId="2">
        <row r="2">
          <cell r="B2">
            <v>200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000"/>
  <sheetViews>
    <sheetView zoomScale="80" zoomScaleNormal="80" workbookViewId="0">
      <pane xSplit="8" ySplit="2" topLeftCell="I44" activePane="bottomRight" state="frozen"/>
      <selection pane="topRight" activeCell="I1" sqref="I1"/>
      <selection pane="bottomLeft" activeCell="A3" sqref="A3"/>
      <selection pane="bottomRight" sqref="A1:T2"/>
    </sheetView>
  </sheetViews>
  <sheetFormatPr defaultRowHeight="15" x14ac:dyDescent="0.25"/>
  <cols>
    <col min="1" max="1" width="9.140625" style="28" customWidth="1"/>
    <col min="2" max="2" width="27" style="1" bestFit="1" customWidth="1"/>
    <col min="3" max="3" width="21.28515625" style="1" bestFit="1" customWidth="1"/>
    <col min="4" max="4" width="27" style="25" bestFit="1" customWidth="1"/>
    <col min="5" max="5" width="12.7109375" style="28" hidden="1" customWidth="1"/>
    <col min="6" max="6" width="6.140625" style="30" hidden="1" customWidth="1"/>
    <col min="7" max="7" width="9.42578125" style="30" hidden="1" customWidth="1"/>
    <col min="8" max="8" width="2" style="1" hidden="1" customWidth="1"/>
    <col min="9" max="9" width="11" style="28" customWidth="1"/>
    <col min="10" max="10" width="18.85546875" style="6" hidden="1" customWidth="1"/>
    <col min="11" max="11" width="22.5703125" style="6" hidden="1" customWidth="1"/>
    <col min="12" max="12" width="12.28515625" style="31" customWidth="1"/>
    <col min="13" max="13" width="12.42578125" style="28" bestFit="1" customWidth="1"/>
    <col min="14" max="14" width="12.42578125" style="31" customWidth="1"/>
    <col min="15" max="15" width="15.7109375" style="31" customWidth="1"/>
    <col min="16" max="16" width="15.7109375" style="31" hidden="1" customWidth="1"/>
    <col min="17" max="19" width="29.85546875" style="36" hidden="1" customWidth="1"/>
    <col min="20" max="20" width="17.5703125" style="31" customWidth="1"/>
    <col min="21" max="21" width="9.140625" style="1"/>
    <col min="22" max="22" width="23.7109375" style="1" bestFit="1" customWidth="1"/>
    <col min="23" max="16384" width="9.140625" style="1"/>
  </cols>
  <sheetData>
    <row r="1" spans="1:23" s="6" customFormat="1" ht="18.75" customHeight="1" x14ac:dyDescent="0.25">
      <c r="A1" s="37" t="s">
        <v>7</v>
      </c>
      <c r="B1" s="17" t="s">
        <v>0</v>
      </c>
      <c r="C1" s="17" t="s">
        <v>1</v>
      </c>
      <c r="D1" s="32" t="s">
        <v>2</v>
      </c>
      <c r="E1" s="26" t="s">
        <v>19</v>
      </c>
      <c r="F1" s="26" t="s">
        <v>18</v>
      </c>
      <c r="G1" s="26" t="s">
        <v>3</v>
      </c>
      <c r="H1" s="5"/>
      <c r="I1" s="26" t="s">
        <v>4</v>
      </c>
      <c r="J1" s="5" t="s">
        <v>12</v>
      </c>
      <c r="K1" s="5" t="s">
        <v>13</v>
      </c>
      <c r="L1" s="26" t="s">
        <v>30</v>
      </c>
      <c r="M1" s="26" t="s">
        <v>5</v>
      </c>
      <c r="N1" s="26" t="s">
        <v>29</v>
      </c>
      <c r="O1" s="26" t="s">
        <v>6</v>
      </c>
      <c r="P1" s="26" t="s">
        <v>28</v>
      </c>
      <c r="Q1" s="34" t="s">
        <v>25</v>
      </c>
      <c r="R1" s="34" t="s">
        <v>26</v>
      </c>
      <c r="S1" s="34" t="s">
        <v>27</v>
      </c>
      <c r="T1" s="26" t="s">
        <v>31</v>
      </c>
      <c r="U1" s="9"/>
      <c r="V1" s="9"/>
      <c r="W1" s="9"/>
    </row>
    <row r="2" spans="1:23" s="6" customFormat="1" x14ac:dyDescent="0.25">
      <c r="A2" s="38"/>
      <c r="B2" s="39"/>
      <c r="C2" s="39"/>
      <c r="D2" s="40"/>
      <c r="E2" s="41"/>
      <c r="F2" s="41"/>
      <c r="G2" s="41"/>
      <c r="H2" s="42"/>
      <c r="I2" s="47"/>
      <c r="J2" s="42"/>
      <c r="K2" s="42"/>
      <c r="L2" s="41" t="s">
        <v>3</v>
      </c>
      <c r="M2" s="41"/>
      <c r="N2" s="41" t="s">
        <v>3</v>
      </c>
      <c r="O2" s="41"/>
      <c r="P2" s="41"/>
      <c r="Q2" s="45"/>
      <c r="R2" s="45"/>
      <c r="S2" s="45"/>
      <c r="T2" s="41"/>
    </row>
    <row r="3" spans="1:23" x14ac:dyDescent="0.25">
      <c r="A3" s="52">
        <v>1</v>
      </c>
      <c r="B3" s="53" t="s">
        <v>32</v>
      </c>
      <c r="C3" s="53" t="s">
        <v>78</v>
      </c>
      <c r="D3" s="52" t="s">
        <v>129</v>
      </c>
      <c r="E3" s="27">
        <v>200</v>
      </c>
      <c r="F3" s="29" t="e">
        <f>IF(ISTEXT(E3), "", IF(ISBLANK(E3), "",  E3/#REF!*100))</f>
        <v>#REF!</v>
      </c>
      <c r="G3" s="29" t="str">
        <f>IF(ISNUMBER(F3),  100-F3, "")</f>
        <v/>
      </c>
      <c r="H3" s="3"/>
      <c r="I3" s="4">
        <v>0</v>
      </c>
      <c r="J3" s="7" t="e">
        <f>(#REF!*60)+CEILING(#REF!, 1)</f>
        <v>#REF!</v>
      </c>
      <c r="K3" s="7" t="e">
        <f>IF(J3&gt;0, J3-#REF!, 0)</f>
        <v>#REF!</v>
      </c>
      <c r="M3" s="27">
        <v>0</v>
      </c>
      <c r="N3" s="78">
        <v>12.4</v>
      </c>
      <c r="O3" s="33">
        <v>12.4</v>
      </c>
      <c r="P3" s="33">
        <f>IF(TYPE(O3) = 1, O3, "")</f>
        <v>12.4</v>
      </c>
      <c r="Q3" s="76" t="e">
        <f>IF(P3="","",(P3*10000+(M3+SUM(#REF!))))</f>
        <v>#REF!</v>
      </c>
      <c r="R3" s="76" t="e">
        <f>IF(TYPE(Q3) = 2, "",(Q3*10000+(ABS(#REF!))))</f>
        <v>#REF!</v>
      </c>
      <c r="S3" s="76" t="e">
        <f>IF(R3="","",(R3*10000+G3))</f>
        <v>#REF!</v>
      </c>
      <c r="T3" s="33"/>
      <c r="V3" s="21"/>
    </row>
    <row r="4" spans="1:23" x14ac:dyDescent="0.25">
      <c r="A4" s="52">
        <v>2</v>
      </c>
      <c r="B4" s="53"/>
      <c r="C4" s="53" t="s">
        <v>79</v>
      </c>
      <c r="D4" s="52" t="s">
        <v>130</v>
      </c>
      <c r="E4" s="27">
        <v>200</v>
      </c>
      <c r="F4" s="29" t="e">
        <f>IF(ISTEXT(E4), "", IF(ISBLANK(E4), "",  E4/#REF!*100))</f>
        <v>#REF!</v>
      </c>
      <c r="G4" s="29" t="str">
        <f t="shared" ref="G4:G67" si="0">IF(ISNUMBER(F4),  100-F4, "")</f>
        <v/>
      </c>
      <c r="H4" s="3"/>
      <c r="I4" s="4"/>
      <c r="J4" s="7"/>
      <c r="K4" s="7"/>
      <c r="M4" s="33"/>
      <c r="N4" s="33"/>
      <c r="O4" s="33"/>
      <c r="P4" s="33"/>
      <c r="Q4" s="76"/>
      <c r="R4" s="76"/>
      <c r="S4" s="76"/>
      <c r="T4" s="33" t="s">
        <v>293</v>
      </c>
    </row>
    <row r="5" spans="1:23" x14ac:dyDescent="0.25">
      <c r="A5" s="52">
        <v>28</v>
      </c>
      <c r="B5" s="53" t="s">
        <v>33</v>
      </c>
      <c r="C5" s="53" t="s">
        <v>80</v>
      </c>
      <c r="D5" s="52" t="s">
        <v>131</v>
      </c>
      <c r="E5" s="27">
        <v>200</v>
      </c>
      <c r="F5" s="29" t="e">
        <f>IF(ISTEXT(E5), "", IF(ISBLANK(E5), "",  E5/#REF!*100))</f>
        <v>#REF!</v>
      </c>
      <c r="G5" s="29" t="str">
        <f t="shared" si="0"/>
        <v/>
      </c>
      <c r="H5" s="3"/>
      <c r="I5" s="4">
        <v>0</v>
      </c>
      <c r="J5" s="7"/>
      <c r="K5" s="7"/>
      <c r="L5" s="31">
        <v>0</v>
      </c>
      <c r="M5" s="33">
        <v>0</v>
      </c>
      <c r="N5" s="33">
        <v>27.6</v>
      </c>
      <c r="O5" s="33">
        <v>27.6</v>
      </c>
      <c r="P5" s="33"/>
      <c r="Q5" s="76"/>
      <c r="R5" s="76"/>
      <c r="S5" s="76"/>
      <c r="T5" s="33"/>
    </row>
    <row r="6" spans="1:23" x14ac:dyDescent="0.25">
      <c r="A6" s="52">
        <v>4</v>
      </c>
      <c r="B6" s="53" t="s">
        <v>294</v>
      </c>
      <c r="C6" s="53" t="s">
        <v>81</v>
      </c>
      <c r="D6" s="52" t="s">
        <v>132</v>
      </c>
      <c r="E6" s="27">
        <v>200</v>
      </c>
      <c r="F6" s="29" t="e">
        <f>IF(ISTEXT(E6), "", IF(ISBLANK(E6), "",  E6/#REF!*100))</f>
        <v>#REF!</v>
      </c>
      <c r="G6" s="29" t="str">
        <f t="shared" si="0"/>
        <v/>
      </c>
      <c r="H6" s="3"/>
      <c r="I6" s="4">
        <v>4</v>
      </c>
      <c r="J6" s="7"/>
      <c r="K6" s="7"/>
      <c r="L6" s="31">
        <v>0</v>
      </c>
      <c r="M6" s="33">
        <v>0</v>
      </c>
      <c r="N6" s="33">
        <v>20.8</v>
      </c>
      <c r="O6" s="33">
        <v>24.8</v>
      </c>
      <c r="P6" s="33"/>
      <c r="Q6" s="76"/>
      <c r="R6" s="76"/>
      <c r="S6" s="76"/>
      <c r="T6" s="33"/>
    </row>
    <row r="7" spans="1:23" x14ac:dyDescent="0.25">
      <c r="A7" s="52">
        <v>5</v>
      </c>
      <c r="B7" s="53" t="s">
        <v>34</v>
      </c>
      <c r="C7" s="53" t="s">
        <v>82</v>
      </c>
      <c r="D7" s="52" t="s">
        <v>133</v>
      </c>
      <c r="E7" s="27">
        <v>200</v>
      </c>
      <c r="F7" s="29" t="e">
        <f>IF(ISTEXT(E7), "", IF(ISBLANK(E7), "",  E7/#REF!*100))</f>
        <v>#REF!</v>
      </c>
      <c r="G7" s="29" t="str">
        <f t="shared" si="0"/>
        <v/>
      </c>
      <c r="H7" s="3"/>
      <c r="I7" s="4">
        <v>0</v>
      </c>
      <c r="J7" s="7"/>
      <c r="K7" s="7"/>
      <c r="L7" s="31">
        <v>0</v>
      </c>
      <c r="M7" s="33" t="s">
        <v>295</v>
      </c>
      <c r="N7" s="33"/>
      <c r="O7" s="33"/>
      <c r="P7" s="33"/>
      <c r="Q7" s="76"/>
      <c r="R7" s="76"/>
      <c r="S7" s="76"/>
      <c r="T7" s="33" t="s">
        <v>295</v>
      </c>
    </row>
    <row r="8" spans="1:23" x14ac:dyDescent="0.25">
      <c r="A8" s="52">
        <v>6</v>
      </c>
      <c r="B8" s="53" t="s">
        <v>35</v>
      </c>
      <c r="C8" s="53" t="s">
        <v>83</v>
      </c>
      <c r="D8" s="52" t="s">
        <v>134</v>
      </c>
      <c r="E8" s="27">
        <v>200</v>
      </c>
      <c r="F8" s="29" t="e">
        <f>IF(ISTEXT(E8), "", IF(ISBLANK(E8), "",  E8/#REF!*100))</f>
        <v>#REF!</v>
      </c>
      <c r="G8" s="29" t="str">
        <f t="shared" si="0"/>
        <v/>
      </c>
      <c r="H8" s="3"/>
      <c r="I8" s="4">
        <v>0</v>
      </c>
      <c r="J8" s="7"/>
      <c r="K8" s="7"/>
      <c r="L8" s="31">
        <v>0</v>
      </c>
      <c r="M8" s="33">
        <v>0</v>
      </c>
      <c r="N8" s="33">
        <v>16</v>
      </c>
      <c r="O8" s="33">
        <v>16</v>
      </c>
      <c r="P8" s="33"/>
      <c r="Q8" s="76"/>
      <c r="R8" s="76"/>
      <c r="S8" s="76"/>
      <c r="T8" s="33"/>
    </row>
    <row r="9" spans="1:23" x14ac:dyDescent="0.25">
      <c r="A9" s="52">
        <v>7</v>
      </c>
      <c r="B9" s="53" t="s">
        <v>36</v>
      </c>
      <c r="C9" s="53" t="s">
        <v>84</v>
      </c>
      <c r="D9" s="52" t="s">
        <v>135</v>
      </c>
      <c r="E9" s="27">
        <v>200</v>
      </c>
      <c r="F9" s="29" t="e">
        <f>IF(ISTEXT(E9), "", IF(ISBLANK(E9), "",  E9/#REF!*100))</f>
        <v>#REF!</v>
      </c>
      <c r="G9" s="29" t="str">
        <f t="shared" si="0"/>
        <v/>
      </c>
      <c r="H9" s="3"/>
      <c r="I9" s="4">
        <v>16</v>
      </c>
      <c r="J9" s="7"/>
      <c r="K9" s="7"/>
      <c r="L9" s="31">
        <v>0</v>
      </c>
      <c r="M9" s="33">
        <v>40</v>
      </c>
      <c r="N9" s="33">
        <v>42</v>
      </c>
      <c r="O9" s="33">
        <v>98</v>
      </c>
      <c r="P9" s="33"/>
      <c r="Q9" s="76"/>
      <c r="R9" s="76"/>
      <c r="S9" s="76"/>
      <c r="T9" s="33"/>
    </row>
    <row r="10" spans="1:23" x14ac:dyDescent="0.25">
      <c r="A10" s="52">
        <v>8</v>
      </c>
      <c r="B10" s="53" t="s">
        <v>37</v>
      </c>
      <c r="C10" s="53" t="s">
        <v>85</v>
      </c>
      <c r="D10" s="52" t="s">
        <v>129</v>
      </c>
      <c r="E10" s="27">
        <v>200</v>
      </c>
      <c r="F10" s="29" t="e">
        <f>IF(ISTEXT(E10), "", IF(ISBLANK(E10), "",  E10/#REF!*100))</f>
        <v>#REF!</v>
      </c>
      <c r="G10" s="29" t="str">
        <f t="shared" si="0"/>
        <v/>
      </c>
      <c r="H10" s="3"/>
      <c r="I10" s="4">
        <v>4</v>
      </c>
      <c r="J10" s="7"/>
      <c r="K10" s="7"/>
      <c r="L10" s="31">
        <v>4</v>
      </c>
      <c r="M10" s="33" t="s">
        <v>296</v>
      </c>
      <c r="N10" s="33"/>
      <c r="O10" s="33"/>
      <c r="P10" s="33"/>
      <c r="Q10" s="76"/>
      <c r="R10" s="76"/>
      <c r="S10" s="76"/>
      <c r="T10" s="33" t="s">
        <v>296</v>
      </c>
    </row>
    <row r="11" spans="1:23" x14ac:dyDescent="0.25">
      <c r="A11" s="52">
        <v>9</v>
      </c>
      <c r="B11" s="53" t="s">
        <v>38</v>
      </c>
      <c r="C11" s="53" t="s">
        <v>86</v>
      </c>
      <c r="D11" s="52" t="s">
        <v>130</v>
      </c>
      <c r="E11" s="27">
        <v>200</v>
      </c>
      <c r="F11" s="29" t="e">
        <f>IF(ISTEXT(E11), "", IF(ISBLANK(E11), "",  E11/#REF!*100))</f>
        <v>#REF!</v>
      </c>
      <c r="G11" s="29" t="str">
        <f t="shared" si="0"/>
        <v/>
      </c>
      <c r="H11" s="3"/>
      <c r="I11" s="4" t="s">
        <v>293</v>
      </c>
      <c r="J11" s="7"/>
      <c r="K11" s="7"/>
      <c r="M11" s="33"/>
      <c r="N11" s="33"/>
      <c r="O11" s="33"/>
      <c r="P11" s="33"/>
      <c r="Q11" s="76"/>
      <c r="R11" s="76"/>
      <c r="S11" s="76"/>
      <c r="T11" s="33" t="s">
        <v>293</v>
      </c>
    </row>
    <row r="12" spans="1:23" x14ac:dyDescent="0.25">
      <c r="A12" s="52">
        <v>10</v>
      </c>
      <c r="B12" s="53" t="s">
        <v>39</v>
      </c>
      <c r="C12" s="53" t="s">
        <v>87</v>
      </c>
      <c r="D12" s="52" t="s">
        <v>131</v>
      </c>
      <c r="E12" s="27">
        <v>200</v>
      </c>
      <c r="F12" s="29" t="e">
        <f>IF(ISTEXT(E12), "", IF(ISBLANK(E12), "",  E12/#REF!*100))</f>
        <v>#REF!</v>
      </c>
      <c r="G12" s="29" t="str">
        <f t="shared" si="0"/>
        <v/>
      </c>
      <c r="H12" s="3"/>
      <c r="I12" s="4">
        <v>16</v>
      </c>
      <c r="J12" s="7"/>
      <c r="K12" s="7"/>
      <c r="L12" s="31">
        <v>0</v>
      </c>
      <c r="M12" s="33">
        <v>0</v>
      </c>
      <c r="N12" s="33">
        <v>32.4</v>
      </c>
      <c r="O12" s="33">
        <v>48.4</v>
      </c>
      <c r="P12" s="33"/>
      <c r="Q12" s="76"/>
      <c r="R12" s="76"/>
      <c r="S12" s="76"/>
      <c r="T12" s="33"/>
    </row>
    <row r="13" spans="1:23" x14ac:dyDescent="0.25">
      <c r="A13" s="52">
        <v>11</v>
      </c>
      <c r="B13" s="53" t="s">
        <v>40</v>
      </c>
      <c r="C13" s="53" t="s">
        <v>88</v>
      </c>
      <c r="D13" s="52" t="s">
        <v>136</v>
      </c>
      <c r="E13" s="27">
        <v>200</v>
      </c>
      <c r="F13" s="29" t="e">
        <f>IF(ISTEXT(E13), "", IF(ISBLANK(E13), "",  E13/#REF!*100))</f>
        <v>#REF!</v>
      </c>
      <c r="G13" s="29" t="str">
        <f t="shared" si="0"/>
        <v/>
      </c>
      <c r="H13" s="3"/>
      <c r="I13" s="4">
        <v>8</v>
      </c>
      <c r="J13" s="7"/>
      <c r="K13" s="7"/>
      <c r="L13" s="31">
        <v>0</v>
      </c>
      <c r="M13" s="33" t="s">
        <v>295</v>
      </c>
      <c r="N13" s="33"/>
      <c r="O13" s="33"/>
      <c r="P13" s="33"/>
      <c r="Q13" s="76"/>
      <c r="R13" s="76"/>
      <c r="S13" s="76"/>
      <c r="T13" s="33" t="s">
        <v>295</v>
      </c>
    </row>
    <row r="14" spans="1:23" x14ac:dyDescent="0.25">
      <c r="A14" s="52">
        <v>12</v>
      </c>
      <c r="B14" s="53" t="s">
        <v>41</v>
      </c>
      <c r="C14" s="53" t="s">
        <v>89</v>
      </c>
      <c r="D14" s="52" t="s">
        <v>137</v>
      </c>
      <c r="E14" s="27">
        <v>200</v>
      </c>
      <c r="F14" s="29" t="e">
        <f>IF(ISTEXT(E14), "", IF(ISBLANK(E14), "",  E14/#REF!*100))</f>
        <v>#REF!</v>
      </c>
      <c r="G14" s="29" t="str">
        <f t="shared" si="0"/>
        <v/>
      </c>
      <c r="H14" s="3"/>
      <c r="I14" s="4">
        <v>4</v>
      </c>
      <c r="J14" s="7"/>
      <c r="K14" s="7"/>
      <c r="L14" s="31">
        <v>2</v>
      </c>
      <c r="M14" s="33" t="s">
        <v>296</v>
      </c>
      <c r="N14" s="33"/>
      <c r="O14" s="33"/>
      <c r="P14" s="33"/>
      <c r="Q14" s="76"/>
      <c r="R14" s="76"/>
      <c r="S14" s="76"/>
      <c r="T14" s="33" t="s">
        <v>296</v>
      </c>
    </row>
    <row r="15" spans="1:23" x14ac:dyDescent="0.25">
      <c r="A15" s="52">
        <v>13</v>
      </c>
      <c r="B15" s="53" t="s">
        <v>42</v>
      </c>
      <c r="C15" s="53" t="s">
        <v>90</v>
      </c>
      <c r="D15" s="52" t="s">
        <v>129</v>
      </c>
      <c r="E15" s="27">
        <v>200</v>
      </c>
      <c r="F15" s="29" t="e">
        <f>IF(ISTEXT(E15), "", IF(ISBLANK(E15), "",  E15/#REF!*100))</f>
        <v>#REF!</v>
      </c>
      <c r="G15" s="29" t="str">
        <f t="shared" si="0"/>
        <v/>
      </c>
      <c r="I15" s="4">
        <v>0</v>
      </c>
      <c r="J15" s="7"/>
      <c r="K15" s="7"/>
      <c r="L15" s="31">
        <v>0</v>
      </c>
      <c r="M15" s="33">
        <v>20</v>
      </c>
      <c r="N15" s="33">
        <v>40.799999999999997</v>
      </c>
      <c r="O15" s="33">
        <v>60.8</v>
      </c>
      <c r="P15" s="33"/>
      <c r="Q15" s="76"/>
      <c r="R15" s="76"/>
      <c r="S15" s="76"/>
      <c r="T15" s="33"/>
    </row>
    <row r="16" spans="1:23" x14ac:dyDescent="0.25">
      <c r="A16" s="52">
        <v>14</v>
      </c>
      <c r="B16" s="53" t="s">
        <v>43</v>
      </c>
      <c r="C16" s="53" t="s">
        <v>91</v>
      </c>
      <c r="D16" s="52" t="s">
        <v>130</v>
      </c>
      <c r="E16" s="27">
        <v>200</v>
      </c>
      <c r="F16" s="29" t="e">
        <f>IF(ISTEXT(E16), "", IF(ISBLANK(E16), "",  E16/#REF!*100))</f>
        <v>#REF!</v>
      </c>
      <c r="G16" s="29" t="str">
        <f t="shared" si="0"/>
        <v/>
      </c>
      <c r="I16" s="4" t="s">
        <v>293</v>
      </c>
      <c r="J16" s="7"/>
      <c r="K16" s="7"/>
      <c r="M16" s="33"/>
      <c r="N16" s="33"/>
      <c r="O16" s="33"/>
      <c r="P16" s="33"/>
      <c r="Q16" s="76"/>
      <c r="R16" s="76"/>
      <c r="S16" s="76"/>
      <c r="T16" s="33" t="s">
        <v>293</v>
      </c>
    </row>
    <row r="17" spans="1:21" x14ac:dyDescent="0.25">
      <c r="A17" s="52">
        <v>15</v>
      </c>
      <c r="B17" s="53" t="s">
        <v>44</v>
      </c>
      <c r="C17" s="53" t="s">
        <v>92</v>
      </c>
      <c r="D17" s="52" t="s">
        <v>131</v>
      </c>
      <c r="E17" s="27">
        <v>200</v>
      </c>
      <c r="F17" s="29" t="e">
        <f>IF(ISTEXT(E17), "", IF(ISBLANK(E17), "",  E17/#REF!*100))</f>
        <v>#REF!</v>
      </c>
      <c r="G17" s="29" t="str">
        <f t="shared" si="0"/>
        <v/>
      </c>
      <c r="I17" s="4">
        <v>8</v>
      </c>
      <c r="J17" s="7"/>
      <c r="K17" s="7"/>
      <c r="L17" s="31">
        <v>1</v>
      </c>
      <c r="M17" s="33">
        <v>40</v>
      </c>
      <c r="N17" s="33">
        <v>62.4</v>
      </c>
      <c r="O17" s="33">
        <v>111.4</v>
      </c>
      <c r="P17" s="33"/>
      <c r="Q17" s="76"/>
      <c r="R17" s="76"/>
      <c r="S17" s="76"/>
      <c r="T17" s="33"/>
    </row>
    <row r="18" spans="1:21" x14ac:dyDescent="0.25">
      <c r="A18" s="52">
        <v>16</v>
      </c>
      <c r="B18" s="53" t="s">
        <v>45</v>
      </c>
      <c r="C18" s="53" t="s">
        <v>93</v>
      </c>
      <c r="D18" s="52" t="s">
        <v>138</v>
      </c>
      <c r="E18" s="27">
        <v>200</v>
      </c>
      <c r="F18" s="29" t="e">
        <f>IF(ISTEXT(E18), "", IF(ISBLANK(E18), "",  E18/#REF!*100))</f>
        <v>#REF!</v>
      </c>
      <c r="G18" s="29" t="str">
        <f t="shared" si="0"/>
        <v/>
      </c>
      <c r="I18" s="4">
        <v>0</v>
      </c>
      <c r="J18" s="7"/>
      <c r="K18" s="7"/>
      <c r="L18" s="31">
        <v>0</v>
      </c>
      <c r="M18" s="33">
        <v>0</v>
      </c>
      <c r="N18" s="33">
        <v>19.2</v>
      </c>
      <c r="O18" s="33">
        <v>19.2</v>
      </c>
      <c r="P18" s="33"/>
      <c r="Q18" s="76"/>
      <c r="R18" s="76"/>
      <c r="S18" s="76"/>
      <c r="T18" s="33"/>
    </row>
    <row r="19" spans="1:21" x14ac:dyDescent="0.25">
      <c r="A19" s="52">
        <v>17</v>
      </c>
      <c r="B19" s="53" t="s">
        <v>46</v>
      </c>
      <c r="C19" s="53" t="s">
        <v>94</v>
      </c>
      <c r="D19" s="52" t="s">
        <v>139</v>
      </c>
      <c r="E19" s="27">
        <v>200</v>
      </c>
      <c r="F19" s="29" t="e">
        <f>IF(ISTEXT(E19), "", IF(ISBLANK(E19), "",  E19/#REF!*100))</f>
        <v>#REF!</v>
      </c>
      <c r="G19" s="29" t="str">
        <f t="shared" si="0"/>
        <v/>
      </c>
      <c r="I19" s="4">
        <v>4</v>
      </c>
      <c r="J19" s="7"/>
      <c r="K19" s="7"/>
      <c r="L19" s="31">
        <v>0</v>
      </c>
      <c r="M19" s="33">
        <v>0</v>
      </c>
      <c r="N19" s="33">
        <v>16.399999999999999</v>
      </c>
      <c r="O19" s="33">
        <v>20.399999999999999</v>
      </c>
      <c r="P19" s="33"/>
      <c r="Q19" s="76"/>
      <c r="R19" s="76"/>
      <c r="S19" s="76"/>
      <c r="T19" s="33"/>
    </row>
    <row r="20" spans="1:21" x14ac:dyDescent="0.25">
      <c r="A20" s="52">
        <v>18</v>
      </c>
      <c r="B20" s="53" t="s">
        <v>47</v>
      </c>
      <c r="C20" s="53" t="s">
        <v>95</v>
      </c>
      <c r="D20" s="52" t="s">
        <v>140</v>
      </c>
      <c r="E20" s="27">
        <v>200</v>
      </c>
      <c r="F20" s="29" t="e">
        <f>IF(ISTEXT(E20), "", IF(ISBLANK(E20), "",  E20/#REF!*100))</f>
        <v>#REF!</v>
      </c>
      <c r="G20" s="29" t="str">
        <f t="shared" si="0"/>
        <v/>
      </c>
      <c r="I20" s="28">
        <v>0</v>
      </c>
      <c r="J20" s="7"/>
      <c r="K20" s="7"/>
      <c r="L20" s="31">
        <v>0</v>
      </c>
      <c r="M20" s="33">
        <v>20</v>
      </c>
      <c r="N20" s="33">
        <v>22</v>
      </c>
      <c r="O20" s="33">
        <v>42</v>
      </c>
      <c r="P20" s="33"/>
      <c r="Q20" s="76"/>
      <c r="R20" s="76"/>
      <c r="S20" s="76"/>
      <c r="T20" s="33"/>
    </row>
    <row r="21" spans="1:21" x14ac:dyDescent="0.25">
      <c r="A21" s="52">
        <v>19</v>
      </c>
      <c r="B21" s="53" t="s">
        <v>48</v>
      </c>
      <c r="C21" s="53" t="s">
        <v>96</v>
      </c>
      <c r="D21" s="52" t="s">
        <v>141</v>
      </c>
      <c r="E21" s="27">
        <v>200</v>
      </c>
      <c r="F21" s="29" t="e">
        <f>IF(ISTEXT(E21), "", IF(ISBLANK(E21), "",  E21/#REF!*100))</f>
        <v>#REF!</v>
      </c>
      <c r="G21" s="29" t="str">
        <f t="shared" si="0"/>
        <v/>
      </c>
      <c r="I21" s="28">
        <v>4</v>
      </c>
      <c r="J21" s="7"/>
      <c r="K21" s="7"/>
      <c r="L21" s="31">
        <v>0</v>
      </c>
      <c r="M21" s="33">
        <v>0</v>
      </c>
      <c r="N21" s="33">
        <v>12.4</v>
      </c>
      <c r="O21" s="33">
        <v>16.399999999999999</v>
      </c>
      <c r="P21" s="33"/>
      <c r="Q21" s="76"/>
      <c r="R21" s="76"/>
      <c r="S21" s="76"/>
      <c r="T21" s="33"/>
    </row>
    <row r="22" spans="1:21" x14ac:dyDescent="0.25">
      <c r="A22" s="52">
        <v>20</v>
      </c>
      <c r="B22" s="53" t="s">
        <v>49</v>
      </c>
      <c r="C22" s="53" t="s">
        <v>97</v>
      </c>
      <c r="D22" s="52" t="s">
        <v>142</v>
      </c>
      <c r="E22" s="27">
        <v>200</v>
      </c>
      <c r="F22" s="29" t="e">
        <f>IF(ISTEXT(E22), "", IF(ISBLANK(E22), "",  E22/#REF!*100))</f>
        <v>#REF!</v>
      </c>
      <c r="G22" s="29" t="str">
        <f t="shared" si="0"/>
        <v/>
      </c>
      <c r="I22" s="28" t="s">
        <v>293</v>
      </c>
      <c r="J22" s="7"/>
      <c r="K22" s="7"/>
      <c r="M22" s="33"/>
      <c r="N22" s="33"/>
      <c r="O22" s="33"/>
      <c r="P22" s="33"/>
      <c r="Q22" s="76"/>
      <c r="R22" s="76"/>
      <c r="S22" s="76"/>
      <c r="T22" s="33" t="s">
        <v>293</v>
      </c>
    </row>
    <row r="23" spans="1:21" x14ac:dyDescent="0.25">
      <c r="A23" s="52">
        <v>21</v>
      </c>
      <c r="B23" s="53" t="s">
        <v>50</v>
      </c>
      <c r="C23" s="53" t="s">
        <v>98</v>
      </c>
      <c r="D23" s="52" t="s">
        <v>132</v>
      </c>
      <c r="E23" s="27">
        <v>200</v>
      </c>
      <c r="F23" s="29" t="e">
        <f>IF(ISTEXT(E23), "", IF(ISBLANK(E23), "",  E23/#REF!*100))</f>
        <v>#REF!</v>
      </c>
      <c r="G23" s="29" t="str">
        <f t="shared" si="0"/>
        <v/>
      </c>
      <c r="I23" s="28">
        <v>0</v>
      </c>
      <c r="J23" s="7"/>
      <c r="K23" s="7"/>
      <c r="L23" s="31">
        <v>0</v>
      </c>
      <c r="M23" s="33">
        <v>0</v>
      </c>
      <c r="N23" s="33">
        <v>3.2</v>
      </c>
      <c r="O23" s="33">
        <v>3.2</v>
      </c>
      <c r="P23" s="33"/>
      <c r="Q23" s="76"/>
      <c r="R23" s="76"/>
      <c r="S23" s="76"/>
      <c r="T23" s="26" t="s">
        <v>297</v>
      </c>
      <c r="U23" s="1" t="s">
        <v>298</v>
      </c>
    </row>
    <row r="24" spans="1:21" x14ac:dyDescent="0.25">
      <c r="A24" s="52">
        <v>22</v>
      </c>
      <c r="B24" s="53"/>
      <c r="C24" s="53" t="s">
        <v>99</v>
      </c>
      <c r="D24" s="52" t="s">
        <v>133</v>
      </c>
      <c r="E24" s="27">
        <v>200</v>
      </c>
      <c r="F24" s="29" t="e">
        <f>IF(ISTEXT(E24), "", IF(ISBLANK(E24), "",  E24/#REF!*100))</f>
        <v>#REF!</v>
      </c>
      <c r="G24" s="29" t="str">
        <f t="shared" si="0"/>
        <v/>
      </c>
      <c r="I24" s="28" t="s">
        <v>293</v>
      </c>
      <c r="J24" s="7"/>
      <c r="K24" s="7"/>
      <c r="M24" s="33"/>
      <c r="N24" s="33"/>
      <c r="O24" s="33"/>
      <c r="P24" s="33"/>
      <c r="Q24" s="76"/>
      <c r="R24" s="76"/>
      <c r="S24" s="76"/>
      <c r="T24" s="33" t="s">
        <v>293</v>
      </c>
    </row>
    <row r="25" spans="1:21" x14ac:dyDescent="0.25">
      <c r="A25" s="52">
        <v>23</v>
      </c>
      <c r="B25" s="53"/>
      <c r="C25" s="53" t="s">
        <v>100</v>
      </c>
      <c r="D25" s="52" t="s">
        <v>134</v>
      </c>
      <c r="E25" s="27">
        <v>200</v>
      </c>
      <c r="F25" s="29" t="e">
        <f>IF(ISTEXT(E25), "", IF(ISBLANK(E25), "",  E25/#REF!*100))</f>
        <v>#REF!</v>
      </c>
      <c r="G25" s="29" t="str">
        <f t="shared" si="0"/>
        <v/>
      </c>
      <c r="I25" s="28" t="s">
        <v>293</v>
      </c>
      <c r="J25" s="7"/>
      <c r="K25" s="7"/>
      <c r="M25" s="33"/>
      <c r="N25" s="33"/>
      <c r="O25" s="33"/>
      <c r="P25" s="33"/>
      <c r="Q25" s="76"/>
      <c r="R25" s="76"/>
      <c r="S25" s="76"/>
      <c r="T25" s="33" t="s">
        <v>293</v>
      </c>
    </row>
    <row r="26" spans="1:21" x14ac:dyDescent="0.25">
      <c r="A26" s="52">
        <v>24</v>
      </c>
      <c r="B26" s="53" t="s">
        <v>51</v>
      </c>
      <c r="C26" s="53" t="s">
        <v>101</v>
      </c>
      <c r="D26" s="52" t="s">
        <v>135</v>
      </c>
      <c r="E26" s="27">
        <v>200</v>
      </c>
      <c r="F26" s="29" t="e">
        <f>IF(ISTEXT(E26), "", IF(ISBLANK(E26), "",  E26/#REF!*100))</f>
        <v>#REF!</v>
      </c>
      <c r="G26" s="29" t="str">
        <f t="shared" si="0"/>
        <v/>
      </c>
      <c r="I26" s="28">
        <v>8</v>
      </c>
      <c r="J26" s="7"/>
      <c r="K26" s="7"/>
      <c r="L26" s="31">
        <v>2</v>
      </c>
      <c r="M26" s="33">
        <v>0</v>
      </c>
      <c r="N26" s="33">
        <v>32.4</v>
      </c>
      <c r="O26" s="33">
        <v>42.4</v>
      </c>
      <c r="P26" s="33"/>
      <c r="Q26" s="76"/>
      <c r="R26" s="76"/>
      <c r="S26" s="76"/>
      <c r="T26" s="33"/>
    </row>
    <row r="27" spans="1:21" x14ac:dyDescent="0.25">
      <c r="A27" s="52">
        <v>25</v>
      </c>
      <c r="B27" s="53" t="s">
        <v>52</v>
      </c>
      <c r="C27" s="53" t="s">
        <v>102</v>
      </c>
      <c r="D27" s="52" t="s">
        <v>138</v>
      </c>
      <c r="E27" s="27">
        <v>200</v>
      </c>
      <c r="F27" s="29" t="e">
        <f>IF(ISTEXT(E27), "", IF(ISBLANK(E27), "",  E27/#REF!*100))</f>
        <v>#REF!</v>
      </c>
      <c r="G27" s="29" t="str">
        <f t="shared" si="0"/>
        <v/>
      </c>
      <c r="I27" s="28">
        <v>0</v>
      </c>
      <c r="J27" s="7"/>
      <c r="K27" s="7"/>
      <c r="L27" s="31">
        <v>0</v>
      </c>
      <c r="M27" s="33">
        <v>0</v>
      </c>
      <c r="N27" s="33">
        <v>8.8000000000000007</v>
      </c>
      <c r="O27" s="33">
        <v>8.8000000000000007</v>
      </c>
      <c r="P27" s="33"/>
      <c r="Q27" s="76"/>
      <c r="R27" s="76"/>
      <c r="S27" s="76"/>
      <c r="T27" s="26" t="s">
        <v>299</v>
      </c>
    </row>
    <row r="28" spans="1:21" x14ac:dyDescent="0.25">
      <c r="A28" s="52">
        <v>26</v>
      </c>
      <c r="B28" s="53" t="s">
        <v>53</v>
      </c>
      <c r="C28" s="53" t="s">
        <v>103</v>
      </c>
      <c r="D28" s="52" t="s">
        <v>129</v>
      </c>
      <c r="E28" s="27">
        <v>200</v>
      </c>
      <c r="F28" s="29" t="e">
        <f>IF(ISTEXT(E28), "", IF(ISBLANK(E28), "",  E28/#REF!*100))</f>
        <v>#REF!</v>
      </c>
      <c r="G28" s="29" t="str">
        <f t="shared" si="0"/>
        <v/>
      </c>
      <c r="I28" s="28">
        <v>4</v>
      </c>
      <c r="J28" s="7"/>
      <c r="K28" s="7"/>
      <c r="L28" s="31">
        <v>9</v>
      </c>
      <c r="M28" s="33">
        <v>0</v>
      </c>
      <c r="N28" s="33">
        <v>31.6</v>
      </c>
      <c r="O28" s="33">
        <v>44.6</v>
      </c>
      <c r="P28" s="33"/>
      <c r="Q28" s="76"/>
      <c r="R28" s="76"/>
      <c r="S28" s="76"/>
      <c r="T28" s="33"/>
    </row>
    <row r="29" spans="1:21" x14ac:dyDescent="0.25">
      <c r="A29" s="52">
        <v>27</v>
      </c>
      <c r="B29" s="53" t="s">
        <v>54</v>
      </c>
      <c r="C29" s="53" t="s">
        <v>104</v>
      </c>
      <c r="D29" s="52" t="s">
        <v>130</v>
      </c>
      <c r="E29" s="27">
        <v>200</v>
      </c>
      <c r="F29" s="29" t="e">
        <f>IF(ISTEXT(E29), "", IF(ISBLANK(E29), "",  E29/#REF!*100))</f>
        <v>#REF!</v>
      </c>
      <c r="G29" s="29" t="str">
        <f t="shared" si="0"/>
        <v/>
      </c>
      <c r="I29" s="28" t="s">
        <v>293</v>
      </c>
      <c r="J29" s="7"/>
      <c r="K29" s="7"/>
      <c r="M29" s="33"/>
      <c r="N29" s="33"/>
      <c r="O29" s="33"/>
      <c r="P29" s="33"/>
      <c r="Q29" s="76"/>
      <c r="R29" s="76"/>
      <c r="S29" s="76"/>
      <c r="T29" s="33" t="s">
        <v>293</v>
      </c>
    </row>
    <row r="30" spans="1:21" x14ac:dyDescent="0.25">
      <c r="A30" s="52">
        <v>3</v>
      </c>
      <c r="B30" s="53" t="s">
        <v>55</v>
      </c>
      <c r="C30" s="53" t="s">
        <v>105</v>
      </c>
      <c r="D30" s="52" t="s">
        <v>131</v>
      </c>
      <c r="E30" s="27">
        <v>200</v>
      </c>
      <c r="F30" s="29" t="e">
        <f>IF(ISTEXT(E30), "", IF(ISBLANK(E30), "",  E30/#REF!*100))</f>
        <v>#REF!</v>
      </c>
      <c r="G30" s="29" t="str">
        <f t="shared" si="0"/>
        <v/>
      </c>
      <c r="I30" s="28">
        <v>0</v>
      </c>
      <c r="J30" s="7"/>
      <c r="K30" s="7"/>
      <c r="L30" s="31">
        <v>7</v>
      </c>
      <c r="M30" s="33" t="s">
        <v>295</v>
      </c>
      <c r="N30" s="33"/>
      <c r="O30" s="33"/>
      <c r="P30" s="33"/>
      <c r="Q30" s="76"/>
      <c r="R30" s="76"/>
      <c r="S30" s="76"/>
      <c r="T30" s="33" t="s">
        <v>295</v>
      </c>
    </row>
    <row r="31" spans="1:21" x14ac:dyDescent="0.25">
      <c r="A31" s="52">
        <v>29</v>
      </c>
      <c r="B31" s="53" t="s">
        <v>56</v>
      </c>
      <c r="C31" s="53" t="s">
        <v>106</v>
      </c>
      <c r="D31" s="52" t="s">
        <v>139</v>
      </c>
      <c r="E31" s="27">
        <v>200</v>
      </c>
      <c r="F31" s="29" t="e">
        <f>IF(ISTEXT(E31), "", IF(ISBLANK(E31), "",  E31/#REF!*100))</f>
        <v>#REF!</v>
      </c>
      <c r="G31" s="29" t="str">
        <f t="shared" si="0"/>
        <v/>
      </c>
      <c r="I31" s="28">
        <v>4</v>
      </c>
      <c r="J31" s="7"/>
      <c r="K31" s="7"/>
      <c r="L31" s="31">
        <v>0</v>
      </c>
      <c r="M31" s="33">
        <v>20</v>
      </c>
      <c r="N31" s="33">
        <v>28.4</v>
      </c>
      <c r="O31" s="33">
        <v>52.4</v>
      </c>
      <c r="P31" s="33"/>
      <c r="Q31" s="76"/>
      <c r="R31" s="76"/>
      <c r="S31" s="76"/>
      <c r="T31" s="33"/>
    </row>
    <row r="32" spans="1:21" x14ac:dyDescent="0.25">
      <c r="A32" s="52">
        <v>30</v>
      </c>
      <c r="B32" s="53" t="s">
        <v>57</v>
      </c>
      <c r="C32" s="53" t="s">
        <v>107</v>
      </c>
      <c r="D32" s="52" t="s">
        <v>143</v>
      </c>
      <c r="E32" s="27">
        <v>200</v>
      </c>
      <c r="F32" s="29" t="e">
        <f>IF(ISTEXT(E32), "", IF(ISBLANK(E32), "",  E32/#REF!*100))</f>
        <v>#REF!</v>
      </c>
      <c r="G32" s="29" t="str">
        <f t="shared" si="0"/>
        <v/>
      </c>
      <c r="I32" s="28">
        <v>4</v>
      </c>
      <c r="J32" s="7"/>
      <c r="K32" s="7"/>
      <c r="L32" s="31">
        <v>0</v>
      </c>
      <c r="M32" s="33">
        <v>0</v>
      </c>
      <c r="N32" s="33">
        <v>20.399999999999999</v>
      </c>
      <c r="O32" s="33">
        <v>24.4</v>
      </c>
      <c r="P32" s="33"/>
      <c r="Q32" s="76"/>
      <c r="R32" s="76"/>
      <c r="S32" s="76"/>
      <c r="T32" s="33"/>
    </row>
    <row r="33" spans="1:21" x14ac:dyDescent="0.25">
      <c r="A33" s="52">
        <v>31</v>
      </c>
      <c r="B33" s="53" t="s">
        <v>58</v>
      </c>
      <c r="C33" s="53" t="s">
        <v>108</v>
      </c>
      <c r="D33" s="52" t="s">
        <v>140</v>
      </c>
      <c r="E33" s="27">
        <v>200</v>
      </c>
      <c r="F33" s="29" t="e">
        <f>IF(ISTEXT(E33), "", IF(ISBLANK(E33), "",  E33/#REF!*100))</f>
        <v>#REF!</v>
      </c>
      <c r="G33" s="29" t="str">
        <f t="shared" si="0"/>
        <v/>
      </c>
      <c r="I33" s="28">
        <v>0</v>
      </c>
      <c r="J33" s="7" t="e">
        <f>(#REF!*60)+CEILING(#REF!, 1)</f>
        <v>#REF!</v>
      </c>
      <c r="K33" s="7" t="e">
        <f>IF(J33&gt;0, J33-#REF!, 0)</f>
        <v>#REF!</v>
      </c>
      <c r="L33" s="30">
        <v>0</v>
      </c>
      <c r="M33" s="33">
        <v>40</v>
      </c>
      <c r="N33" s="33">
        <v>34.4</v>
      </c>
      <c r="O33" s="33">
        <v>74.400000000000006</v>
      </c>
      <c r="P33" s="33"/>
      <c r="Q33" s="76"/>
      <c r="R33" s="76"/>
      <c r="S33" s="76"/>
      <c r="T33" s="33"/>
    </row>
    <row r="34" spans="1:21" x14ac:dyDescent="0.25">
      <c r="A34" s="52">
        <v>32</v>
      </c>
      <c r="B34" s="53" t="s">
        <v>59</v>
      </c>
      <c r="C34" s="53" t="s">
        <v>109</v>
      </c>
      <c r="D34" s="52" t="s">
        <v>141</v>
      </c>
      <c r="E34" s="27">
        <v>200</v>
      </c>
      <c r="F34" s="29" t="e">
        <f>IF(ISTEXT(E34), "", IF(ISBLANK(E34), "",  E34/#REF!*100))</f>
        <v>#REF!</v>
      </c>
      <c r="G34" s="29" t="str">
        <f t="shared" si="0"/>
        <v/>
      </c>
      <c r="I34" s="28" t="s">
        <v>293</v>
      </c>
      <c r="J34" s="7" t="e">
        <f>(#REF!*60)+CEILING(#REF!, 1)</f>
        <v>#REF!</v>
      </c>
      <c r="K34" s="7" t="e">
        <f>IF(J34&gt;0, J34-#REF!, 0)</f>
        <v>#REF!</v>
      </c>
      <c r="L34" s="30"/>
      <c r="M34" s="33"/>
      <c r="N34" s="33"/>
      <c r="O34" s="33"/>
      <c r="P34" s="33"/>
      <c r="Q34" s="76"/>
      <c r="R34" s="76"/>
      <c r="S34" s="76"/>
      <c r="T34" s="33" t="s">
        <v>293</v>
      </c>
    </row>
    <row r="35" spans="1:21" x14ac:dyDescent="0.25">
      <c r="A35" s="52">
        <v>33</v>
      </c>
      <c r="B35" s="53" t="s">
        <v>60</v>
      </c>
      <c r="C35" s="53" t="s">
        <v>110</v>
      </c>
      <c r="D35" s="52" t="s">
        <v>142</v>
      </c>
      <c r="E35" s="27">
        <v>200</v>
      </c>
      <c r="F35" s="29" t="e">
        <f>IF(ISTEXT(E35), "", IF(ISBLANK(E35), "",  E35/#REF!*100))</f>
        <v>#REF!</v>
      </c>
      <c r="G35" s="29" t="str">
        <f t="shared" si="0"/>
        <v/>
      </c>
      <c r="I35" s="28">
        <v>0</v>
      </c>
      <c r="J35" s="7" t="e">
        <f>(#REF!*60)+CEILING(#REF!, 1)</f>
        <v>#REF!</v>
      </c>
      <c r="K35" s="7" t="e">
        <f>IF(J35&gt;0, J35-#REF!, 0)</f>
        <v>#REF!</v>
      </c>
      <c r="L35" s="33">
        <v>0</v>
      </c>
      <c r="M35" s="33">
        <v>20</v>
      </c>
      <c r="N35" s="33">
        <v>12</v>
      </c>
      <c r="O35" s="33">
        <v>32</v>
      </c>
      <c r="P35" s="33"/>
      <c r="Q35" s="76"/>
      <c r="R35" s="76"/>
      <c r="S35" s="76"/>
      <c r="T35" s="33"/>
    </row>
    <row r="36" spans="1:21" x14ac:dyDescent="0.25">
      <c r="A36" s="52">
        <v>34</v>
      </c>
      <c r="B36" s="53" t="s">
        <v>61</v>
      </c>
      <c r="C36" s="53" t="s">
        <v>111</v>
      </c>
      <c r="D36" s="52" t="s">
        <v>144</v>
      </c>
      <c r="E36" s="27">
        <v>200</v>
      </c>
      <c r="F36" s="29" t="e">
        <f>IF(ISTEXT(E36), "", IF(ISBLANK(E36), "",  E36/#REF!*100))</f>
        <v>#REF!</v>
      </c>
      <c r="G36" s="29" t="str">
        <f t="shared" si="0"/>
        <v/>
      </c>
      <c r="I36" s="28" t="s">
        <v>293</v>
      </c>
      <c r="J36" s="7" t="e">
        <f>(#REF!*60)+CEILING(#REF!, 1)</f>
        <v>#REF!</v>
      </c>
      <c r="K36" s="7" t="e">
        <f>IF(J36&gt;0, J36-#REF!, 0)</f>
        <v>#REF!</v>
      </c>
      <c r="L36" s="33"/>
      <c r="M36" s="79"/>
      <c r="N36" s="33"/>
      <c r="O36" s="33"/>
      <c r="P36" s="33"/>
      <c r="Q36" s="76"/>
      <c r="R36" s="76"/>
      <c r="S36" s="76"/>
      <c r="T36" s="33" t="s">
        <v>293</v>
      </c>
    </row>
    <row r="37" spans="1:21" x14ac:dyDescent="0.25">
      <c r="A37" s="52">
        <v>35</v>
      </c>
      <c r="B37" s="53" t="s">
        <v>62</v>
      </c>
      <c r="C37" s="53" t="s">
        <v>300</v>
      </c>
      <c r="D37" s="52" t="s">
        <v>132</v>
      </c>
      <c r="E37" s="27">
        <v>200</v>
      </c>
      <c r="F37" s="29" t="e">
        <f>IF(ISTEXT(E37), "", IF(ISBLANK(E37), "",  E37/#REF!*100))</f>
        <v>#REF!</v>
      </c>
      <c r="G37" s="29" t="str">
        <f t="shared" si="0"/>
        <v/>
      </c>
      <c r="I37" s="28">
        <v>12</v>
      </c>
      <c r="J37" s="7" t="e">
        <f>(#REF!*60)+CEILING(#REF!, 1)</f>
        <v>#REF!</v>
      </c>
      <c r="K37" s="7" t="e">
        <f>IF(J37&gt;0, J37-#REF!, 0)</f>
        <v>#REF!</v>
      </c>
      <c r="L37" s="33">
        <v>0</v>
      </c>
      <c r="M37" s="79">
        <v>0</v>
      </c>
      <c r="N37" s="33">
        <v>17.2</v>
      </c>
      <c r="O37" s="33">
        <v>29.2</v>
      </c>
      <c r="P37" s="33"/>
      <c r="Q37" s="76"/>
      <c r="R37" s="76"/>
      <c r="S37" s="76"/>
      <c r="T37" s="33"/>
    </row>
    <row r="38" spans="1:21" x14ac:dyDescent="0.25">
      <c r="A38" s="52">
        <v>36</v>
      </c>
      <c r="B38" s="53" t="s">
        <v>63</v>
      </c>
      <c r="C38" s="53" t="s">
        <v>112</v>
      </c>
      <c r="D38" s="52" t="s">
        <v>133</v>
      </c>
      <c r="E38" s="27">
        <v>200</v>
      </c>
      <c r="F38" s="29" t="e">
        <f>IF(ISTEXT(E38), "", IF(ISBLANK(E38), "",  E38/#REF!*100))</f>
        <v>#REF!</v>
      </c>
      <c r="G38" s="29" t="str">
        <f t="shared" si="0"/>
        <v/>
      </c>
      <c r="I38" s="28">
        <v>12</v>
      </c>
      <c r="J38" s="7" t="e">
        <f>(#REF!*60)+CEILING(#REF!, 1)</f>
        <v>#REF!</v>
      </c>
      <c r="K38" s="7" t="e">
        <f>IF(J38&gt;0, J38-#REF!, 0)</f>
        <v>#REF!</v>
      </c>
      <c r="L38" s="33">
        <v>0</v>
      </c>
      <c r="M38" s="79">
        <v>0</v>
      </c>
      <c r="N38" s="33">
        <v>16</v>
      </c>
      <c r="O38" s="33">
        <v>28</v>
      </c>
      <c r="P38" s="33"/>
      <c r="Q38" s="76"/>
      <c r="R38" s="76"/>
      <c r="S38" s="76"/>
      <c r="T38" s="33"/>
    </row>
    <row r="39" spans="1:21" x14ac:dyDescent="0.25">
      <c r="A39" s="52">
        <v>37</v>
      </c>
      <c r="B39" s="53" t="s">
        <v>301</v>
      </c>
      <c r="C39" s="53" t="s">
        <v>302</v>
      </c>
      <c r="D39" s="52" t="s">
        <v>134</v>
      </c>
      <c r="E39" s="27">
        <v>200</v>
      </c>
      <c r="F39" s="29" t="e">
        <f>IF(ISTEXT(E39), "", IF(ISBLANK(E39), "",  E39/#REF!*100))</f>
        <v>#REF!</v>
      </c>
      <c r="G39" s="29" t="str">
        <f t="shared" si="0"/>
        <v/>
      </c>
      <c r="I39" s="28">
        <v>0</v>
      </c>
      <c r="J39" s="7" t="e">
        <f>(#REF!*60)+CEILING(#REF!, 1)</f>
        <v>#REF!</v>
      </c>
      <c r="K39" s="7" t="e">
        <f>IF(J39&gt;0, J39-#REF!, 0)</f>
        <v>#REF!</v>
      </c>
      <c r="L39" s="33">
        <v>0</v>
      </c>
      <c r="M39" s="79">
        <v>20</v>
      </c>
      <c r="N39" s="33">
        <v>34.799999999999997</v>
      </c>
      <c r="O39" s="33">
        <v>54.8</v>
      </c>
      <c r="P39" s="33"/>
      <c r="Q39" s="76"/>
      <c r="R39" s="76"/>
      <c r="S39" s="76"/>
      <c r="T39" s="33"/>
    </row>
    <row r="40" spans="1:21" x14ac:dyDescent="0.25">
      <c r="A40" s="52">
        <v>38</v>
      </c>
      <c r="B40" s="53" t="s">
        <v>64</v>
      </c>
      <c r="C40" s="53" t="s">
        <v>113</v>
      </c>
      <c r="D40" s="52" t="s">
        <v>135</v>
      </c>
      <c r="E40" s="27">
        <v>200</v>
      </c>
      <c r="F40" s="29" t="e">
        <f>IF(ISTEXT(E40), "", IF(ISBLANK(E40), "",  E40/#REF!*100))</f>
        <v>#REF!</v>
      </c>
      <c r="G40" s="29" t="str">
        <f t="shared" si="0"/>
        <v/>
      </c>
      <c r="I40" s="28">
        <v>0</v>
      </c>
      <c r="J40" s="7" t="e">
        <f>(#REF!*60)+CEILING(#REF!, 1)</f>
        <v>#REF!</v>
      </c>
      <c r="K40" s="7" t="e">
        <f>IF(J40&gt;0, J40-#REF!, 0)</f>
        <v>#REF!</v>
      </c>
      <c r="L40" s="33">
        <v>0</v>
      </c>
      <c r="M40" s="79">
        <v>0</v>
      </c>
      <c r="N40" s="33">
        <v>36.799999999999997</v>
      </c>
      <c r="O40" s="33">
        <v>36.799999999999997</v>
      </c>
      <c r="P40" s="33"/>
      <c r="Q40" s="76"/>
      <c r="R40" s="76"/>
      <c r="S40" s="76"/>
      <c r="T40" s="33"/>
    </row>
    <row r="41" spans="1:21" x14ac:dyDescent="0.25">
      <c r="A41" s="52">
        <v>39</v>
      </c>
      <c r="B41" s="53" t="s">
        <v>65</v>
      </c>
      <c r="C41" s="53" t="s">
        <v>114</v>
      </c>
      <c r="D41" s="52" t="s">
        <v>138</v>
      </c>
      <c r="E41" s="27">
        <v>200</v>
      </c>
      <c r="F41" s="29" t="e">
        <f>IF(ISTEXT(E41), "", IF(ISBLANK(E41), "",  E41/#REF!*100))</f>
        <v>#REF!</v>
      </c>
      <c r="G41" s="29" t="str">
        <f t="shared" si="0"/>
        <v/>
      </c>
      <c r="I41" s="28">
        <v>0</v>
      </c>
      <c r="J41" s="7" t="e">
        <f>(#REF!*60)+CEILING(#REF!, 1)</f>
        <v>#REF!</v>
      </c>
      <c r="K41" s="7" t="e">
        <f>IF(J41&gt;0, J41-#REF!, 0)</f>
        <v>#REF!</v>
      </c>
      <c r="L41" s="33">
        <v>0</v>
      </c>
      <c r="M41" s="79">
        <v>0</v>
      </c>
      <c r="N41" s="33">
        <v>16</v>
      </c>
      <c r="O41" s="33">
        <v>16</v>
      </c>
      <c r="P41" s="33"/>
      <c r="Q41" s="76"/>
      <c r="R41" s="76"/>
      <c r="S41" s="76"/>
      <c r="T41" s="33"/>
    </row>
    <row r="42" spans="1:21" x14ac:dyDescent="0.25">
      <c r="A42" s="52">
        <v>40</v>
      </c>
      <c r="B42" s="53" t="s">
        <v>66</v>
      </c>
      <c r="C42" s="53" t="s">
        <v>115</v>
      </c>
      <c r="D42" s="52" t="s">
        <v>139</v>
      </c>
      <c r="E42" s="27">
        <v>200</v>
      </c>
      <c r="F42" s="29" t="e">
        <f>IF(ISTEXT(E42), "", IF(ISBLANK(E42), "",  E42/#REF!*100))</f>
        <v>#REF!</v>
      </c>
      <c r="G42" s="29" t="str">
        <f t="shared" si="0"/>
        <v/>
      </c>
      <c r="I42" s="28">
        <v>0</v>
      </c>
      <c r="J42" s="7" t="e">
        <f>(#REF!*60)+CEILING(#REF!, 1)</f>
        <v>#REF!</v>
      </c>
      <c r="K42" s="7" t="e">
        <f>IF(J42&gt;0, J42-#REF!, 0)</f>
        <v>#REF!</v>
      </c>
      <c r="L42" s="33">
        <v>2</v>
      </c>
      <c r="M42" s="79" t="s">
        <v>296</v>
      </c>
      <c r="N42" s="33"/>
      <c r="O42" s="33"/>
      <c r="P42" s="33"/>
      <c r="Q42" s="76"/>
      <c r="R42" s="76"/>
      <c r="S42" s="76"/>
      <c r="T42" s="33" t="s">
        <v>296</v>
      </c>
    </row>
    <row r="43" spans="1:21" x14ac:dyDescent="0.25">
      <c r="A43" s="52">
        <v>41</v>
      </c>
      <c r="B43" s="53" t="s">
        <v>67</v>
      </c>
      <c r="C43" s="53" t="s">
        <v>116</v>
      </c>
      <c r="D43" s="52" t="s">
        <v>143</v>
      </c>
      <c r="E43" s="27">
        <v>200</v>
      </c>
      <c r="F43" s="29" t="e">
        <f>IF(ISTEXT(E43), "", IF(ISBLANK(E43), "",  E43/#REF!*100))</f>
        <v>#REF!</v>
      </c>
      <c r="G43" s="29" t="str">
        <f t="shared" si="0"/>
        <v/>
      </c>
      <c r="I43" s="28">
        <v>0</v>
      </c>
      <c r="J43" s="7" t="e">
        <f>(#REF!*60)+CEILING(#REF!, 1)</f>
        <v>#REF!</v>
      </c>
      <c r="K43" s="7" t="e">
        <f>IF(J43&gt;0, J43-#REF!, 0)</f>
        <v>#REF!</v>
      </c>
      <c r="L43" s="33">
        <v>0</v>
      </c>
      <c r="M43" s="79">
        <v>20</v>
      </c>
      <c r="N43" s="33">
        <v>21.6</v>
      </c>
      <c r="O43" s="33">
        <v>41.6</v>
      </c>
      <c r="P43" s="33"/>
      <c r="Q43" s="76"/>
      <c r="R43" s="76"/>
      <c r="S43" s="76"/>
      <c r="T43" s="33"/>
    </row>
    <row r="44" spans="1:21" x14ac:dyDescent="0.25">
      <c r="A44" s="52">
        <v>42</v>
      </c>
      <c r="B44" s="53" t="s">
        <v>68</v>
      </c>
      <c r="C44" s="53" t="s">
        <v>117</v>
      </c>
      <c r="D44" s="52" t="s">
        <v>140</v>
      </c>
      <c r="E44" s="27">
        <v>200</v>
      </c>
      <c r="F44" s="29" t="e">
        <f>IF(ISTEXT(E44), "", IF(ISBLANK(E44), "",  E44/#REF!*100))</f>
        <v>#REF!</v>
      </c>
      <c r="G44" s="29" t="str">
        <f t="shared" si="0"/>
        <v/>
      </c>
      <c r="I44" s="28" t="s">
        <v>293</v>
      </c>
      <c r="J44" s="7" t="e">
        <f>(#REF!*60)+CEILING(#REF!, 1)</f>
        <v>#REF!</v>
      </c>
      <c r="K44" s="7" t="e">
        <f>IF(J44&gt;0, J44-#REF!, 0)</f>
        <v>#REF!</v>
      </c>
      <c r="L44" s="33"/>
      <c r="M44" s="79"/>
      <c r="N44" s="33"/>
      <c r="O44" s="33"/>
      <c r="P44" s="33"/>
      <c r="Q44" s="76"/>
      <c r="R44" s="76"/>
      <c r="S44" s="76"/>
      <c r="T44" s="33" t="s">
        <v>293</v>
      </c>
    </row>
    <row r="45" spans="1:21" x14ac:dyDescent="0.25">
      <c r="A45" s="52">
        <v>43</v>
      </c>
      <c r="B45" s="53" t="s">
        <v>69</v>
      </c>
      <c r="C45" s="53" t="s">
        <v>118</v>
      </c>
      <c r="D45" s="52" t="s">
        <v>141</v>
      </c>
      <c r="E45" s="27">
        <v>200</v>
      </c>
      <c r="F45" s="29" t="e">
        <f>IF(ISTEXT(E45), "", IF(ISBLANK(E45), "",  E45/#REF!*100))</f>
        <v>#REF!</v>
      </c>
      <c r="G45" s="29" t="str">
        <f t="shared" si="0"/>
        <v/>
      </c>
      <c r="I45" s="28">
        <v>0</v>
      </c>
      <c r="J45" s="7" t="e">
        <f>(#REF!*60)+CEILING(#REF!, 1)</f>
        <v>#REF!</v>
      </c>
      <c r="K45" s="7" t="e">
        <f>IF(J45&gt;0, J45-#REF!, 0)</f>
        <v>#REF!</v>
      </c>
      <c r="L45" s="33">
        <v>0</v>
      </c>
      <c r="M45" s="79">
        <v>0</v>
      </c>
      <c r="N45" s="33">
        <v>30</v>
      </c>
      <c r="O45" s="33">
        <v>30</v>
      </c>
      <c r="P45" s="33"/>
      <c r="Q45" s="76"/>
      <c r="R45" s="76"/>
      <c r="S45" s="76"/>
      <c r="T45" s="33"/>
    </row>
    <row r="46" spans="1:21" x14ac:dyDescent="0.25">
      <c r="A46" s="52">
        <v>44</v>
      </c>
      <c r="B46" s="53" t="s">
        <v>70</v>
      </c>
      <c r="C46" s="53" t="s">
        <v>119</v>
      </c>
      <c r="D46" s="52" t="s">
        <v>142</v>
      </c>
      <c r="E46" s="27">
        <v>200</v>
      </c>
      <c r="F46" s="29" t="e">
        <f>IF(ISTEXT(E46), "", IF(ISBLANK(E46), "",  E46/#REF!*100))</f>
        <v>#REF!</v>
      </c>
      <c r="G46" s="29" t="str">
        <f t="shared" si="0"/>
        <v/>
      </c>
      <c r="I46" s="28">
        <v>0</v>
      </c>
      <c r="J46" s="7" t="e">
        <f>(#REF!*60)+CEILING(#REF!, 1)</f>
        <v>#REF!</v>
      </c>
      <c r="K46" s="7" t="e">
        <f>IF(J46&gt;0, J46-#REF!, 0)</f>
        <v>#REF!</v>
      </c>
      <c r="L46" s="33">
        <v>0</v>
      </c>
      <c r="M46" s="79">
        <v>0</v>
      </c>
      <c r="N46" s="33">
        <v>33.6</v>
      </c>
      <c r="O46" s="33">
        <v>33.6</v>
      </c>
      <c r="P46" s="33"/>
      <c r="Q46" s="76"/>
      <c r="R46" s="76"/>
      <c r="S46" s="76"/>
      <c r="T46" s="33"/>
    </row>
    <row r="47" spans="1:21" x14ac:dyDescent="0.25">
      <c r="A47" s="52">
        <v>45</v>
      </c>
      <c r="B47" s="53" t="s">
        <v>71</v>
      </c>
      <c r="C47" s="53" t="s">
        <v>120</v>
      </c>
      <c r="D47" s="52" t="s">
        <v>144</v>
      </c>
      <c r="E47" s="27">
        <v>200</v>
      </c>
      <c r="F47" s="29" t="e">
        <f>IF(ISTEXT(E47), "", IF(ISBLANK(E47), "",  E47/#REF!*100))</f>
        <v>#REF!</v>
      </c>
      <c r="G47" s="29" t="str">
        <f t="shared" si="0"/>
        <v/>
      </c>
      <c r="I47" s="28">
        <v>4</v>
      </c>
      <c r="J47" s="7" t="e">
        <f>(#REF!*60)+CEILING(#REF!, 1)</f>
        <v>#REF!</v>
      </c>
      <c r="K47" s="7" t="e">
        <f>IF(J47&gt;0, J47-#REF!, 0)</f>
        <v>#REF!</v>
      </c>
      <c r="L47" s="33">
        <v>1</v>
      </c>
      <c r="M47" s="79">
        <v>0</v>
      </c>
      <c r="N47" s="33">
        <v>31.2</v>
      </c>
      <c r="O47" s="33">
        <v>36.200000000000003</v>
      </c>
      <c r="P47" s="33"/>
      <c r="Q47" s="76"/>
      <c r="R47" s="76"/>
      <c r="S47" s="76"/>
      <c r="T47" s="33"/>
    </row>
    <row r="48" spans="1:21" x14ac:dyDescent="0.25">
      <c r="A48" s="52">
        <v>46</v>
      </c>
      <c r="B48" s="53" t="s">
        <v>72</v>
      </c>
      <c r="C48" s="53" t="s">
        <v>121</v>
      </c>
      <c r="D48" s="52" t="s">
        <v>132</v>
      </c>
      <c r="E48" s="27">
        <v>200</v>
      </c>
      <c r="F48" s="29" t="e">
        <f>IF(ISTEXT(E48), "", IF(ISBLANK(E48), "",  E48/#REF!*100))</f>
        <v>#REF!</v>
      </c>
      <c r="G48" s="29" t="str">
        <f t="shared" si="0"/>
        <v/>
      </c>
      <c r="I48" s="28">
        <v>0</v>
      </c>
      <c r="J48" s="7" t="e">
        <f>(#REF!*60)+CEILING(#REF!, 1)</f>
        <v>#REF!</v>
      </c>
      <c r="K48" s="7" t="e">
        <f>IF(J48&gt;0, J48-#REF!, 0)</f>
        <v>#REF!</v>
      </c>
      <c r="L48" s="33">
        <v>0</v>
      </c>
      <c r="M48" s="79">
        <v>0</v>
      </c>
      <c r="N48" s="33">
        <v>3.2</v>
      </c>
      <c r="O48" s="33">
        <v>3.2</v>
      </c>
      <c r="P48" s="33"/>
      <c r="Q48" s="76"/>
      <c r="R48" s="76"/>
      <c r="S48" s="76"/>
      <c r="T48" s="26" t="s">
        <v>303</v>
      </c>
      <c r="U48" s="1" t="s">
        <v>304</v>
      </c>
    </row>
    <row r="49" spans="1:21" x14ac:dyDescent="0.25">
      <c r="A49" s="52">
        <v>47</v>
      </c>
      <c r="B49" s="53" t="s">
        <v>305</v>
      </c>
      <c r="C49" s="53" t="s">
        <v>122</v>
      </c>
      <c r="D49" s="52" t="s">
        <v>133</v>
      </c>
      <c r="E49" s="27">
        <v>200</v>
      </c>
      <c r="F49" s="29" t="e">
        <f>IF(ISTEXT(E49), "", IF(ISBLANK(E49), "",  E49/#REF!*100))</f>
        <v>#REF!</v>
      </c>
      <c r="G49" s="29" t="str">
        <f t="shared" si="0"/>
        <v/>
      </c>
      <c r="I49" s="28">
        <v>0</v>
      </c>
      <c r="J49" s="7" t="e">
        <f>(#REF!*60)+CEILING(#REF!, 1)</f>
        <v>#REF!</v>
      </c>
      <c r="K49" s="7" t="e">
        <f>IF(J49&gt;0, J49-#REF!, 0)</f>
        <v>#REF!</v>
      </c>
      <c r="L49" s="33">
        <v>0</v>
      </c>
      <c r="M49" s="79">
        <v>0</v>
      </c>
      <c r="N49" s="33">
        <v>18.399999999999999</v>
      </c>
      <c r="O49" s="33">
        <v>18.399999999999999</v>
      </c>
      <c r="P49" s="33"/>
      <c r="Q49" s="76"/>
      <c r="R49" s="76"/>
      <c r="S49" s="76"/>
      <c r="T49" s="33"/>
    </row>
    <row r="50" spans="1:21" x14ac:dyDescent="0.25">
      <c r="A50" s="52">
        <v>48</v>
      </c>
      <c r="B50" s="53"/>
      <c r="C50" s="53"/>
      <c r="D50" s="52" t="s">
        <v>134</v>
      </c>
      <c r="E50" s="27">
        <v>200</v>
      </c>
      <c r="F50" s="29" t="e">
        <f>IF(ISTEXT(E50), "", IF(ISBLANK(E50), "",  E50/#REF!*100))</f>
        <v>#REF!</v>
      </c>
      <c r="G50" s="29" t="str">
        <f t="shared" si="0"/>
        <v/>
      </c>
      <c r="I50" s="28" t="s">
        <v>293</v>
      </c>
      <c r="J50" s="7" t="e">
        <f>(#REF!*60)+CEILING(#REF!, 1)</f>
        <v>#REF!</v>
      </c>
      <c r="K50" s="7" t="e">
        <f>IF(J50&gt;0, J50-#REF!, 0)</f>
        <v>#REF!</v>
      </c>
      <c r="L50" s="33"/>
      <c r="M50" s="79"/>
      <c r="N50" s="33"/>
      <c r="O50" s="33"/>
      <c r="P50" s="33"/>
      <c r="Q50" s="76"/>
      <c r="R50" s="76"/>
      <c r="S50" s="76"/>
      <c r="T50" s="33" t="s">
        <v>293</v>
      </c>
    </row>
    <row r="51" spans="1:21" x14ac:dyDescent="0.25">
      <c r="A51" s="52">
        <v>49</v>
      </c>
      <c r="B51" s="53" t="s">
        <v>288</v>
      </c>
      <c r="C51" s="53" t="s">
        <v>289</v>
      </c>
      <c r="D51" s="52" t="s">
        <v>135</v>
      </c>
      <c r="E51" s="27">
        <v>200</v>
      </c>
      <c r="F51" s="29" t="e">
        <f>IF(ISTEXT(E51), "", IF(ISBLANK(E51), "",  E51/#REF!*100))</f>
        <v>#REF!</v>
      </c>
      <c r="G51" s="29" t="str">
        <f t="shared" si="0"/>
        <v/>
      </c>
      <c r="I51" s="28">
        <v>4</v>
      </c>
      <c r="J51" s="7" t="e">
        <f>(#REF!*60)+CEILING(#REF!, 1)</f>
        <v>#REF!</v>
      </c>
      <c r="K51" s="7" t="e">
        <f>IF(J51&gt;0, J51-#REF!, 0)</f>
        <v>#REF!</v>
      </c>
      <c r="L51" s="33">
        <v>3</v>
      </c>
      <c r="M51" s="79" t="s">
        <v>295</v>
      </c>
      <c r="N51" s="33"/>
      <c r="O51" s="33"/>
      <c r="P51" s="33"/>
      <c r="Q51" s="76"/>
      <c r="R51" s="76"/>
      <c r="S51" s="76"/>
      <c r="T51" s="33" t="s">
        <v>295</v>
      </c>
    </row>
    <row r="52" spans="1:21" x14ac:dyDescent="0.25">
      <c r="A52" s="52">
        <v>50</v>
      </c>
      <c r="B52" s="53" t="s">
        <v>73</v>
      </c>
      <c r="C52" s="53" t="s">
        <v>123</v>
      </c>
      <c r="D52" s="52" t="s">
        <v>138</v>
      </c>
      <c r="E52" s="27">
        <v>200</v>
      </c>
      <c r="F52" s="29" t="e">
        <f>IF(ISTEXT(E52), "", IF(ISBLANK(E52), "",  E52/#REF!*100))</f>
        <v>#REF!</v>
      </c>
      <c r="G52" s="29" t="str">
        <f t="shared" si="0"/>
        <v/>
      </c>
      <c r="I52" s="28">
        <v>4</v>
      </c>
      <c r="J52" s="7" t="e">
        <f>(#REF!*60)+CEILING(#REF!, 1)</f>
        <v>#REF!</v>
      </c>
      <c r="K52" s="7" t="e">
        <f>IF(J52&gt;0, J52-#REF!, 0)</f>
        <v>#REF!</v>
      </c>
      <c r="L52" s="33">
        <v>0</v>
      </c>
      <c r="M52" s="79">
        <v>0</v>
      </c>
      <c r="N52" s="33">
        <v>4.4000000000000004</v>
      </c>
      <c r="O52" s="33">
        <v>8.4</v>
      </c>
      <c r="P52" s="33"/>
      <c r="Q52" s="76"/>
      <c r="R52" s="76"/>
      <c r="S52" s="76"/>
      <c r="T52" s="26" t="s">
        <v>306</v>
      </c>
      <c r="U52" s="1" t="s">
        <v>307</v>
      </c>
    </row>
    <row r="53" spans="1:21" x14ac:dyDescent="0.25">
      <c r="A53" s="52">
        <v>51</v>
      </c>
      <c r="B53" s="53" t="s">
        <v>74</v>
      </c>
      <c r="C53" s="53" t="s">
        <v>124</v>
      </c>
      <c r="D53" s="52" t="s">
        <v>139</v>
      </c>
      <c r="E53" s="27">
        <v>200</v>
      </c>
      <c r="F53" s="29" t="e">
        <f>IF(ISTEXT(E53), "", IF(ISBLANK(E53), "",  E53/#REF!*100))</f>
        <v>#REF!</v>
      </c>
      <c r="G53" s="29" t="str">
        <f t="shared" si="0"/>
        <v/>
      </c>
      <c r="I53" s="28">
        <v>0</v>
      </c>
      <c r="J53" s="7" t="e">
        <f>(#REF!*60)+CEILING(#REF!, 1)</f>
        <v>#REF!</v>
      </c>
      <c r="K53" s="7" t="e">
        <f>IF(J53&gt;0, J53-#REF!, 0)</f>
        <v>#REF!</v>
      </c>
      <c r="L53" s="33">
        <v>2</v>
      </c>
      <c r="M53" s="79">
        <v>0</v>
      </c>
      <c r="N53" s="33">
        <v>32</v>
      </c>
      <c r="O53" s="33">
        <v>34</v>
      </c>
      <c r="P53" s="33"/>
      <c r="Q53" s="76"/>
      <c r="R53" s="76"/>
      <c r="S53" s="76"/>
      <c r="T53" s="33"/>
    </row>
    <row r="54" spans="1:21" x14ac:dyDescent="0.25">
      <c r="A54" s="52">
        <v>52</v>
      </c>
      <c r="B54" s="53" t="s">
        <v>75</v>
      </c>
      <c r="C54" s="53" t="s">
        <v>125</v>
      </c>
      <c r="D54" s="52" t="s">
        <v>143</v>
      </c>
      <c r="E54" s="27">
        <v>200</v>
      </c>
      <c r="F54" s="29" t="e">
        <f>IF(ISTEXT(E54), "", IF(ISBLANK(E54), "",  E54/#REF!*100))</f>
        <v>#REF!</v>
      </c>
      <c r="G54" s="29" t="str">
        <f t="shared" si="0"/>
        <v/>
      </c>
      <c r="I54" s="28">
        <v>0</v>
      </c>
      <c r="J54" s="7" t="e">
        <f>(#REF!*60)+CEILING(#REF!, 1)</f>
        <v>#REF!</v>
      </c>
      <c r="K54" s="7" t="e">
        <f>IF(J54&gt;0, J54-#REF!, 0)</f>
        <v>#REF!</v>
      </c>
      <c r="L54" s="33">
        <v>0</v>
      </c>
      <c r="M54" s="79" t="s">
        <v>296</v>
      </c>
      <c r="N54" s="33"/>
      <c r="O54" s="33"/>
      <c r="P54" s="33"/>
      <c r="Q54" s="76"/>
      <c r="R54" s="76"/>
      <c r="S54" s="76"/>
      <c r="T54" s="33" t="s">
        <v>296</v>
      </c>
    </row>
    <row r="55" spans="1:21" x14ac:dyDescent="0.25">
      <c r="A55" s="52">
        <v>53</v>
      </c>
      <c r="B55" s="53"/>
      <c r="C55" s="53" t="s">
        <v>126</v>
      </c>
      <c r="D55" s="52" t="s">
        <v>140</v>
      </c>
      <c r="E55" s="27">
        <v>200</v>
      </c>
      <c r="F55" s="29" t="e">
        <f>IF(ISTEXT(E55), "", IF(ISBLANK(E55), "",  E55/#REF!*100))</f>
        <v>#REF!</v>
      </c>
      <c r="G55" s="29" t="str">
        <f t="shared" si="0"/>
        <v/>
      </c>
      <c r="I55" s="28">
        <v>0</v>
      </c>
      <c r="J55" s="7" t="e">
        <f>(#REF!*60)+CEILING(#REF!, 1)</f>
        <v>#REF!</v>
      </c>
      <c r="K55" s="7" t="e">
        <f>IF(J55&gt;0, J55-#REF!, 0)</f>
        <v>#REF!</v>
      </c>
      <c r="L55" s="33">
        <v>0</v>
      </c>
      <c r="M55" s="79">
        <v>0</v>
      </c>
      <c r="N55" s="33">
        <v>8.4</v>
      </c>
      <c r="O55" s="33">
        <v>8.4</v>
      </c>
      <c r="P55" s="33"/>
      <c r="Q55" s="76"/>
      <c r="R55" s="76"/>
      <c r="S55" s="76"/>
      <c r="T55" s="26" t="s">
        <v>308</v>
      </c>
    </row>
    <row r="56" spans="1:21" x14ac:dyDescent="0.25">
      <c r="A56" s="52">
        <v>54</v>
      </c>
      <c r="B56" s="53" t="s">
        <v>76</v>
      </c>
      <c r="C56" s="53" t="s">
        <v>127</v>
      </c>
      <c r="D56" s="52" t="s">
        <v>141</v>
      </c>
      <c r="E56" s="27">
        <v>200</v>
      </c>
      <c r="F56" s="29" t="e">
        <f>IF(ISTEXT(E56), "", IF(ISBLANK(E56), "",  E56/#REF!*100))</f>
        <v>#REF!</v>
      </c>
      <c r="G56" s="29" t="str">
        <f t="shared" si="0"/>
        <v/>
      </c>
      <c r="I56" s="28">
        <v>0</v>
      </c>
      <c r="J56" s="7" t="e">
        <f>(#REF!*60)+CEILING(#REF!, 1)</f>
        <v>#REF!</v>
      </c>
      <c r="K56" s="7" t="e">
        <f>IF(J56&gt;0, J56-#REF!, 0)</f>
        <v>#REF!</v>
      </c>
      <c r="L56" s="33">
        <v>1</v>
      </c>
      <c r="M56" s="79" t="s">
        <v>295</v>
      </c>
      <c r="N56" s="33"/>
      <c r="O56" s="33"/>
      <c r="P56" s="33"/>
      <c r="Q56" s="76"/>
      <c r="R56" s="76"/>
      <c r="S56" s="76"/>
      <c r="T56" s="33" t="s">
        <v>295</v>
      </c>
    </row>
    <row r="57" spans="1:21" x14ac:dyDescent="0.25">
      <c r="A57" s="52">
        <v>55</v>
      </c>
      <c r="B57" s="53" t="s">
        <v>290</v>
      </c>
      <c r="C57" s="53" t="s">
        <v>291</v>
      </c>
      <c r="D57" s="52" t="s">
        <v>142</v>
      </c>
      <c r="E57" s="27">
        <v>200</v>
      </c>
      <c r="F57" s="29" t="e">
        <f>IF(ISTEXT(E57), "", IF(ISBLANK(E57), "",  E57/#REF!*100))</f>
        <v>#REF!</v>
      </c>
      <c r="G57" s="29" t="str">
        <f t="shared" si="0"/>
        <v/>
      </c>
      <c r="I57" s="28">
        <v>0</v>
      </c>
      <c r="J57" s="7" t="e">
        <f>(#REF!*60)+CEILING(#REF!, 1)</f>
        <v>#REF!</v>
      </c>
      <c r="K57" s="7" t="e">
        <f>IF(J57&gt;0, J57-#REF!, 0)</f>
        <v>#REF!</v>
      </c>
      <c r="L57" s="33">
        <v>0</v>
      </c>
      <c r="M57" s="79">
        <v>0</v>
      </c>
      <c r="N57" s="33">
        <v>11.6</v>
      </c>
      <c r="O57" s="33">
        <v>11.6</v>
      </c>
      <c r="P57" s="33"/>
      <c r="Q57" s="76"/>
      <c r="R57" s="76"/>
      <c r="S57" s="76"/>
      <c r="T57" s="26" t="s">
        <v>309</v>
      </c>
    </row>
    <row r="58" spans="1:21" x14ac:dyDescent="0.25">
      <c r="A58" s="52">
        <v>56</v>
      </c>
      <c r="B58" s="53" t="s">
        <v>77</v>
      </c>
      <c r="C58" s="53" t="s">
        <v>128</v>
      </c>
      <c r="D58" s="52" t="s">
        <v>144</v>
      </c>
      <c r="E58" s="27">
        <v>200</v>
      </c>
      <c r="F58" s="29" t="e">
        <f>IF(ISTEXT(E58), "", IF(ISBLANK(E58), "",  E58/#REF!*100))</f>
        <v>#REF!</v>
      </c>
      <c r="G58" s="29" t="str">
        <f t="shared" si="0"/>
        <v/>
      </c>
      <c r="I58" s="28">
        <v>4</v>
      </c>
      <c r="J58" s="7" t="e">
        <f>(#REF!*60)+CEILING(#REF!, 1)</f>
        <v>#REF!</v>
      </c>
      <c r="K58" s="7" t="e">
        <f>IF(J58&gt;0, J58-#REF!, 0)</f>
        <v>#REF!</v>
      </c>
      <c r="L58" s="33">
        <v>0</v>
      </c>
      <c r="M58" s="79" t="s">
        <v>310</v>
      </c>
      <c r="N58" s="33"/>
      <c r="O58" s="33"/>
      <c r="P58" s="33"/>
      <c r="Q58" s="76"/>
      <c r="R58" s="76"/>
      <c r="S58" s="76"/>
      <c r="T58" s="33" t="s">
        <v>310</v>
      </c>
    </row>
    <row r="59" spans="1:21" x14ac:dyDescent="0.25">
      <c r="F59" s="29" t="str">
        <f>IF(ISTEXT(E59), "", IF(ISBLANK(E59), "",  E59/#REF!*100))</f>
        <v/>
      </c>
      <c r="G59" s="29" t="str">
        <f t="shared" si="0"/>
        <v/>
      </c>
      <c r="J59" s="7" t="e">
        <f>(#REF!*60)+CEILING(#REF!, 1)</f>
        <v>#REF!</v>
      </c>
      <c r="K59" s="7" t="e">
        <f>IF(J59&gt;0, J59-#REF!, 0)</f>
        <v>#REF!</v>
      </c>
      <c r="L59" s="33"/>
      <c r="M59" s="79"/>
      <c r="N59" s="33"/>
      <c r="O59" s="33"/>
      <c r="P59" s="33"/>
      <c r="Q59" s="76"/>
      <c r="R59" s="76"/>
      <c r="S59" s="76"/>
      <c r="T59" s="33"/>
    </row>
    <row r="60" spans="1:21" x14ac:dyDescent="0.25">
      <c r="B60" s="80" t="s">
        <v>311</v>
      </c>
      <c r="F60" s="29" t="str">
        <f>IF(ISTEXT(E60), "", IF(ISBLANK(E60), "",  E60/#REF!*100))</f>
        <v/>
      </c>
      <c r="G60" s="29" t="str">
        <f t="shared" si="0"/>
        <v/>
      </c>
      <c r="J60" s="7" t="e">
        <f>(#REF!*60)+CEILING(#REF!, 1)</f>
        <v>#REF!</v>
      </c>
      <c r="K60" s="7" t="e">
        <f>IF(J60&gt;0, J60-#REF!, 0)</f>
        <v>#REF!</v>
      </c>
      <c r="L60" s="33"/>
      <c r="M60" s="79"/>
      <c r="N60" s="33"/>
      <c r="O60" s="33"/>
      <c r="P60" s="33"/>
      <c r="Q60" s="76"/>
      <c r="R60" s="76"/>
      <c r="S60" s="76"/>
      <c r="T60" s="33"/>
    </row>
    <row r="61" spans="1:21" x14ac:dyDescent="0.25">
      <c r="F61" s="29" t="str">
        <f>IF(ISTEXT(E61), "", IF(ISBLANK(E61), "",  E61/#REF!*100))</f>
        <v/>
      </c>
      <c r="G61" s="29" t="str">
        <f t="shared" si="0"/>
        <v/>
      </c>
      <c r="J61" s="7" t="e">
        <f>(#REF!*60)+CEILING(#REF!, 1)</f>
        <v>#REF!</v>
      </c>
      <c r="K61" s="7" t="e">
        <f>IF(J61&gt;0, J61-#REF!, 0)</f>
        <v>#REF!</v>
      </c>
      <c r="L61" s="33"/>
      <c r="M61" s="79"/>
      <c r="N61" s="33"/>
      <c r="O61" s="33"/>
      <c r="P61" s="33"/>
      <c r="Q61" s="76"/>
      <c r="R61" s="76"/>
      <c r="S61" s="76"/>
      <c r="T61" s="33"/>
    </row>
    <row r="62" spans="1:21" x14ac:dyDescent="0.25">
      <c r="A62" s="28" t="s">
        <v>297</v>
      </c>
      <c r="B62" s="1" t="s">
        <v>312</v>
      </c>
      <c r="C62" s="1" t="s">
        <v>313</v>
      </c>
      <c r="F62" s="29" t="str">
        <f>IF(ISTEXT(E62), "", IF(ISBLANK(E62), "",  E62/#REF!*100))</f>
        <v/>
      </c>
      <c r="G62" s="29" t="str">
        <f t="shared" si="0"/>
        <v/>
      </c>
      <c r="J62" s="7" t="e">
        <f>(#REF!*60)+CEILING(#REF!, 1)</f>
        <v>#REF!</v>
      </c>
      <c r="K62" s="7" t="e">
        <f>IF(J62&gt;0, J62-#REF!, 0)</f>
        <v>#REF!</v>
      </c>
      <c r="L62" s="33"/>
      <c r="M62" s="79"/>
      <c r="N62" s="33"/>
      <c r="O62" s="33"/>
      <c r="P62" s="33"/>
      <c r="Q62" s="76"/>
      <c r="R62" s="76"/>
      <c r="S62" s="76"/>
      <c r="T62" s="33"/>
    </row>
    <row r="63" spans="1:21" x14ac:dyDescent="0.25">
      <c r="A63" s="28" t="s">
        <v>303</v>
      </c>
      <c r="B63" s="1" t="s">
        <v>314</v>
      </c>
      <c r="C63" s="1" t="s">
        <v>315</v>
      </c>
      <c r="F63" s="29" t="str">
        <f>IF(ISTEXT(E63), "", IF(ISBLANK(E63), "",  E63/#REF!*100))</f>
        <v/>
      </c>
      <c r="G63" s="29" t="str">
        <f t="shared" si="0"/>
        <v/>
      </c>
      <c r="J63" s="7" t="e">
        <f>(#REF!*60)+CEILING(#REF!, 1)</f>
        <v>#REF!</v>
      </c>
      <c r="K63" s="7" t="e">
        <f>IF(J63&gt;0, J63-#REF!, 0)</f>
        <v>#REF!</v>
      </c>
      <c r="L63" s="33"/>
      <c r="M63" s="79"/>
      <c r="N63" s="33"/>
      <c r="O63" s="33"/>
      <c r="P63" s="33"/>
      <c r="Q63" s="76"/>
      <c r="R63" s="76"/>
      <c r="S63" s="76"/>
      <c r="T63" s="33"/>
    </row>
    <row r="64" spans="1:21" x14ac:dyDescent="0.25">
      <c r="A64" s="28" t="s">
        <v>308</v>
      </c>
      <c r="B64" s="1" t="s">
        <v>316</v>
      </c>
      <c r="C64" s="1" t="s">
        <v>317</v>
      </c>
      <c r="F64" s="29" t="str">
        <f>IF(ISTEXT(E64), "", IF(ISBLANK(E64), "",  E64/#REF!*100))</f>
        <v/>
      </c>
      <c r="G64" s="29" t="str">
        <f t="shared" si="0"/>
        <v/>
      </c>
      <c r="J64" s="7" t="e">
        <f>(#REF!*60)+CEILING(#REF!, 1)</f>
        <v>#REF!</v>
      </c>
      <c r="K64" s="7" t="e">
        <f>IF(J64&gt;0, J64-#REF!, 0)</f>
        <v>#REF!</v>
      </c>
      <c r="L64" s="33"/>
      <c r="M64" s="79"/>
      <c r="N64" s="33"/>
      <c r="O64" s="33"/>
      <c r="P64" s="33"/>
      <c r="Q64" s="76"/>
      <c r="R64" s="76"/>
      <c r="S64" s="76"/>
      <c r="T64" s="33"/>
    </row>
    <row r="65" spans="1:20" x14ac:dyDescent="0.25">
      <c r="A65" s="28" t="s">
        <v>318</v>
      </c>
      <c r="B65" s="1" t="s">
        <v>139</v>
      </c>
      <c r="C65" s="1" t="s">
        <v>320</v>
      </c>
      <c r="F65" s="29" t="str">
        <f>IF(ISTEXT(E65), "", IF(ISBLANK(E65), "",  E65/#REF!*100))</f>
        <v/>
      </c>
      <c r="G65" s="29" t="str">
        <f t="shared" si="0"/>
        <v/>
      </c>
      <c r="J65" s="7" t="e">
        <f>(#REF!*60)+CEILING(#REF!, 1)</f>
        <v>#REF!</v>
      </c>
      <c r="K65" s="7" t="e">
        <f>IF(J65&gt;0, J65-#REF!, 0)</f>
        <v>#REF!</v>
      </c>
      <c r="L65" s="33"/>
      <c r="M65" s="79"/>
      <c r="N65" s="33"/>
      <c r="O65" s="33"/>
      <c r="P65" s="33"/>
      <c r="Q65" s="76"/>
      <c r="R65" s="76"/>
      <c r="S65" s="76"/>
      <c r="T65" s="33"/>
    </row>
    <row r="66" spans="1:20" x14ac:dyDescent="0.25">
      <c r="A66" s="28" t="s">
        <v>299</v>
      </c>
      <c r="B66" s="1" t="s">
        <v>319</v>
      </c>
      <c r="C66" s="1" t="s">
        <v>321</v>
      </c>
      <c r="F66" s="29" t="str">
        <f>IF(ISTEXT(E66), "", IF(ISBLANK(E66), "",  E66/#REF!*100))</f>
        <v/>
      </c>
      <c r="G66" s="29" t="str">
        <f t="shared" si="0"/>
        <v/>
      </c>
      <c r="J66" s="7" t="e">
        <f>(#REF!*60)+CEILING(#REF!, 1)</f>
        <v>#REF!</v>
      </c>
      <c r="K66" s="7" t="e">
        <f>IF(J66&gt;0, J66-#REF!, 0)</f>
        <v>#REF!</v>
      </c>
      <c r="L66" s="33"/>
      <c r="M66" s="79"/>
      <c r="N66" s="33"/>
      <c r="O66" s="33"/>
      <c r="P66" s="33"/>
      <c r="Q66" s="76"/>
      <c r="R66" s="76"/>
      <c r="S66" s="76"/>
      <c r="T66" s="33"/>
    </row>
    <row r="67" spans="1:20" x14ac:dyDescent="0.25">
      <c r="A67" s="28" t="s">
        <v>309</v>
      </c>
      <c r="B67" s="1" t="s">
        <v>322</v>
      </c>
      <c r="C67" s="1" t="s">
        <v>323</v>
      </c>
      <c r="F67" s="29" t="str">
        <f>IF(ISTEXT(E67), "", IF(ISBLANK(E67), "",  E67/#REF!*100))</f>
        <v/>
      </c>
      <c r="G67" s="29" t="str">
        <f t="shared" si="0"/>
        <v/>
      </c>
      <c r="J67" s="7" t="e">
        <f>(#REF!*60)+CEILING(#REF!, 1)</f>
        <v>#REF!</v>
      </c>
      <c r="K67" s="7" t="e">
        <f>IF(J67&gt;0, J67-#REF!, 0)</f>
        <v>#REF!</v>
      </c>
      <c r="L67" s="33"/>
      <c r="M67" s="79"/>
      <c r="N67" s="33"/>
      <c r="O67" s="33"/>
      <c r="P67" s="33"/>
      <c r="Q67" s="76"/>
      <c r="R67" s="76"/>
      <c r="S67" s="76"/>
      <c r="T67" s="33"/>
    </row>
    <row r="68" spans="1:20" x14ac:dyDescent="0.25">
      <c r="F68" s="29" t="str">
        <f>IF(ISTEXT(E68), "", IF(ISBLANK(E68), "",  E68/#REF!*100))</f>
        <v/>
      </c>
      <c r="G68" s="29" t="str">
        <f t="shared" ref="G68:G99" si="1">IF(ISNUMBER(F68),  100-F68, "")</f>
        <v/>
      </c>
      <c r="J68" s="7" t="e">
        <f>(#REF!*60)+CEILING(#REF!, 1)</f>
        <v>#REF!</v>
      </c>
      <c r="K68" s="7" t="e">
        <f>IF(J68&gt;0, J68-#REF!, 0)</f>
        <v>#REF!</v>
      </c>
      <c r="L68" s="33"/>
      <c r="M68" s="79"/>
      <c r="N68" s="33"/>
      <c r="O68" s="33"/>
      <c r="P68" s="33"/>
      <c r="Q68" s="76"/>
      <c r="R68" s="76"/>
      <c r="S68" s="76"/>
      <c r="T68" s="33"/>
    </row>
    <row r="69" spans="1:20" x14ac:dyDescent="0.25">
      <c r="F69" s="29" t="str">
        <f>IF(ISTEXT(E69), "", IF(ISBLANK(E69), "",  E69/#REF!*100))</f>
        <v/>
      </c>
      <c r="G69" s="29" t="str">
        <f t="shared" si="1"/>
        <v/>
      </c>
      <c r="J69" s="7" t="e">
        <f>(#REF!*60)+CEILING(#REF!, 1)</f>
        <v>#REF!</v>
      </c>
      <c r="K69" s="7" t="e">
        <f>IF(J69&gt;0, J69-#REF!, 0)</f>
        <v>#REF!</v>
      </c>
      <c r="L69" s="33"/>
      <c r="M69" s="79"/>
      <c r="N69" s="33"/>
      <c r="O69" s="33"/>
      <c r="P69" s="33"/>
      <c r="Q69" s="76"/>
      <c r="R69" s="76"/>
      <c r="S69" s="76"/>
      <c r="T69" s="33"/>
    </row>
    <row r="70" spans="1:20" x14ac:dyDescent="0.25">
      <c r="F70" s="29" t="str">
        <f>IF(ISTEXT(E70), "", IF(ISBLANK(E70), "",  E70/#REF!*100))</f>
        <v/>
      </c>
      <c r="G70" s="29" t="str">
        <f t="shared" si="1"/>
        <v/>
      </c>
      <c r="J70" s="7" t="e">
        <f>(#REF!*60)+CEILING(#REF!, 1)</f>
        <v>#REF!</v>
      </c>
      <c r="K70" s="7" t="e">
        <f>IF(J70&gt;0, J70-#REF!, 0)</f>
        <v>#REF!</v>
      </c>
      <c r="L70" s="33"/>
      <c r="M70" s="79"/>
      <c r="N70" s="33"/>
      <c r="O70" s="33"/>
      <c r="P70" s="33"/>
      <c r="Q70" s="76"/>
      <c r="R70" s="76"/>
      <c r="S70" s="76"/>
      <c r="T70" s="33"/>
    </row>
    <row r="71" spans="1:20" x14ac:dyDescent="0.25">
      <c r="F71" s="29" t="str">
        <f>IF(ISTEXT(E71), "", IF(ISBLANK(E71), "",  E71/#REF!*100))</f>
        <v/>
      </c>
      <c r="G71" s="29" t="str">
        <f t="shared" si="1"/>
        <v/>
      </c>
      <c r="J71" s="7" t="e">
        <f>(#REF!*60)+CEILING(#REF!, 1)</f>
        <v>#REF!</v>
      </c>
      <c r="K71" s="7" t="e">
        <f>IF(J71&gt;0, J71-#REF!, 0)</f>
        <v>#REF!</v>
      </c>
      <c r="L71" s="33"/>
      <c r="M71" s="79"/>
      <c r="N71" s="33"/>
      <c r="O71" s="33"/>
      <c r="P71" s="33"/>
      <c r="Q71" s="76"/>
      <c r="R71" s="76"/>
      <c r="S71" s="76"/>
      <c r="T71" s="33"/>
    </row>
    <row r="72" spans="1:20" x14ac:dyDescent="0.25">
      <c r="F72" s="29" t="str">
        <f>IF(ISTEXT(E72), "", IF(ISBLANK(E72), "",  E72/#REF!*100))</f>
        <v/>
      </c>
      <c r="G72" s="29" t="str">
        <f t="shared" si="1"/>
        <v/>
      </c>
      <c r="J72" s="7" t="e">
        <f>(#REF!*60)+CEILING(#REF!, 1)</f>
        <v>#REF!</v>
      </c>
      <c r="K72" s="7" t="e">
        <f>IF(J72&gt;0, J72-#REF!, 0)</f>
        <v>#REF!</v>
      </c>
      <c r="L72" s="33"/>
      <c r="M72" s="79"/>
      <c r="N72" s="33"/>
      <c r="O72" s="33"/>
      <c r="P72" s="33"/>
      <c r="Q72" s="76"/>
      <c r="R72" s="76"/>
      <c r="S72" s="76"/>
      <c r="T72" s="33"/>
    </row>
    <row r="73" spans="1:20" x14ac:dyDescent="0.25">
      <c r="F73" s="29" t="str">
        <f>IF(ISTEXT(E73), "", IF(ISBLANK(E73), "",  E73/#REF!*100))</f>
        <v/>
      </c>
      <c r="G73" s="29" t="str">
        <f t="shared" si="1"/>
        <v/>
      </c>
      <c r="J73" s="7" t="e">
        <f>(#REF!*60)+CEILING(#REF!, 1)</f>
        <v>#REF!</v>
      </c>
      <c r="K73" s="7" t="e">
        <f>IF(J73&gt;0, J73-#REF!, 0)</f>
        <v>#REF!</v>
      </c>
      <c r="L73" s="33"/>
      <c r="M73" s="79"/>
      <c r="N73" s="33"/>
      <c r="O73" s="33"/>
      <c r="P73" s="33"/>
      <c r="Q73" s="76"/>
      <c r="R73" s="76"/>
      <c r="S73" s="76"/>
      <c r="T73" s="33"/>
    </row>
    <row r="74" spans="1:20" x14ac:dyDescent="0.25">
      <c r="F74" s="29" t="str">
        <f>IF(ISTEXT(E74), "", IF(ISBLANK(E74), "",  E74/#REF!*100))</f>
        <v/>
      </c>
      <c r="G74" s="29" t="str">
        <f t="shared" si="1"/>
        <v/>
      </c>
      <c r="J74" s="7" t="e">
        <f>(#REF!*60)+CEILING(#REF!, 1)</f>
        <v>#REF!</v>
      </c>
      <c r="K74" s="7" t="e">
        <f>IF(J74&gt;0, J74-#REF!, 0)</f>
        <v>#REF!</v>
      </c>
      <c r="L74" s="33"/>
      <c r="M74" s="79"/>
      <c r="N74" s="33"/>
      <c r="O74" s="33"/>
      <c r="P74" s="33"/>
      <c r="Q74" s="76"/>
      <c r="R74" s="76"/>
      <c r="S74" s="76"/>
      <c r="T74" s="33"/>
    </row>
    <row r="75" spans="1:20" x14ac:dyDescent="0.25">
      <c r="F75" s="29" t="str">
        <f>IF(ISTEXT(E75), "", IF(ISBLANK(E75), "",  E75/#REF!*100))</f>
        <v/>
      </c>
      <c r="G75" s="29" t="str">
        <f t="shared" si="1"/>
        <v/>
      </c>
      <c r="J75" s="7" t="e">
        <f>(#REF!*60)+CEILING(#REF!, 1)</f>
        <v>#REF!</v>
      </c>
      <c r="K75" s="7" t="e">
        <f>IF(J75&gt;0, J75-#REF!, 0)</f>
        <v>#REF!</v>
      </c>
      <c r="L75" s="33"/>
      <c r="M75" s="79"/>
      <c r="N75" s="33"/>
      <c r="O75" s="33"/>
      <c r="P75" s="33"/>
      <c r="Q75" s="76"/>
      <c r="R75" s="76"/>
      <c r="S75" s="76"/>
      <c r="T75" s="33"/>
    </row>
    <row r="76" spans="1:20" x14ac:dyDescent="0.25">
      <c r="F76" s="29" t="str">
        <f>IF(ISTEXT(E76), "", IF(ISBLANK(E76), "",  E76/#REF!*100))</f>
        <v/>
      </c>
      <c r="G76" s="29" t="str">
        <f t="shared" si="1"/>
        <v/>
      </c>
      <c r="J76" s="7" t="e">
        <f>(#REF!*60)+CEILING(#REF!, 1)</f>
        <v>#REF!</v>
      </c>
      <c r="K76" s="7" t="e">
        <f>IF(J76&gt;0, J76-#REF!, 0)</f>
        <v>#REF!</v>
      </c>
      <c r="L76" s="33"/>
      <c r="M76" s="79"/>
      <c r="N76" s="33"/>
      <c r="O76" s="33"/>
      <c r="P76" s="33"/>
      <c r="Q76" s="76"/>
      <c r="R76" s="76"/>
      <c r="S76" s="76"/>
      <c r="T76" s="33"/>
    </row>
    <row r="77" spans="1:20" x14ac:dyDescent="0.25">
      <c r="F77" s="29" t="str">
        <f>IF(ISTEXT(E77), "", IF(ISBLANK(E77), "",  E77/#REF!*100))</f>
        <v/>
      </c>
      <c r="G77" s="29" t="str">
        <f t="shared" si="1"/>
        <v/>
      </c>
      <c r="J77" s="7" t="e">
        <f>(#REF!*60)+CEILING(#REF!, 1)</f>
        <v>#REF!</v>
      </c>
      <c r="K77" s="7" t="e">
        <f>IF(J77&gt;0, J77-#REF!, 0)</f>
        <v>#REF!</v>
      </c>
      <c r="L77" s="33"/>
      <c r="M77" s="79"/>
      <c r="N77" s="33"/>
      <c r="O77" s="33"/>
      <c r="P77" s="33"/>
      <c r="Q77" s="76"/>
      <c r="R77" s="76"/>
      <c r="S77" s="76"/>
      <c r="T77" s="33"/>
    </row>
    <row r="78" spans="1:20" x14ac:dyDescent="0.25">
      <c r="F78" s="29" t="str">
        <f>IF(ISTEXT(E78), "", IF(ISBLANK(E78), "",  E78/#REF!*100))</f>
        <v/>
      </c>
      <c r="G78" s="29" t="str">
        <f t="shared" si="1"/>
        <v/>
      </c>
      <c r="J78" s="7" t="e">
        <f>(#REF!*60)+CEILING(#REF!, 1)</f>
        <v>#REF!</v>
      </c>
      <c r="K78" s="7" t="e">
        <f>IF(J78&gt;0, J78-#REF!, 0)</f>
        <v>#REF!</v>
      </c>
      <c r="L78" s="33"/>
      <c r="M78" s="79"/>
      <c r="N78" s="33"/>
      <c r="O78" s="33"/>
      <c r="P78" s="33"/>
      <c r="Q78" s="76"/>
      <c r="R78" s="76"/>
      <c r="S78" s="76"/>
      <c r="T78" s="33"/>
    </row>
    <row r="79" spans="1:20" x14ac:dyDescent="0.25">
      <c r="F79" s="29" t="str">
        <f>IF(ISTEXT(E79), "", IF(ISBLANK(E79), "",  E79/#REF!*100))</f>
        <v/>
      </c>
      <c r="G79" s="29" t="str">
        <f t="shared" si="1"/>
        <v/>
      </c>
      <c r="J79" s="7" t="e">
        <f>(#REF!*60)+CEILING(#REF!, 1)</f>
        <v>#REF!</v>
      </c>
      <c r="K79" s="7" t="e">
        <f>IF(J79&gt;0, J79-#REF!, 0)</f>
        <v>#REF!</v>
      </c>
      <c r="L79" s="33"/>
      <c r="M79" s="79"/>
      <c r="N79" s="33"/>
      <c r="O79" s="33"/>
      <c r="P79" s="33"/>
      <c r="Q79" s="76"/>
      <c r="R79" s="76"/>
      <c r="S79" s="76"/>
      <c r="T79" s="33"/>
    </row>
    <row r="80" spans="1:20" x14ac:dyDescent="0.25">
      <c r="F80" s="29" t="str">
        <f>IF(ISTEXT(E80), "", IF(ISBLANK(E80), "",  E80/#REF!*100))</f>
        <v/>
      </c>
      <c r="G80" s="29" t="str">
        <f t="shared" si="1"/>
        <v/>
      </c>
      <c r="J80" s="7" t="e">
        <f>(#REF!*60)+CEILING(#REF!, 1)</f>
        <v>#REF!</v>
      </c>
      <c r="K80" s="7" t="e">
        <f>IF(J80&gt;0, J80-#REF!, 0)</f>
        <v>#REF!</v>
      </c>
      <c r="L80" s="33"/>
      <c r="M80" s="79"/>
      <c r="N80" s="33"/>
      <c r="O80" s="33"/>
      <c r="P80" s="33"/>
      <c r="Q80" s="76"/>
      <c r="R80" s="76"/>
      <c r="S80" s="76"/>
      <c r="T80" s="33"/>
    </row>
    <row r="81" spans="6:20" x14ac:dyDescent="0.25">
      <c r="F81" s="29" t="str">
        <f>IF(ISTEXT(E81), "", IF(ISBLANK(E81), "",  E81/#REF!*100))</f>
        <v/>
      </c>
      <c r="G81" s="29" t="str">
        <f t="shared" si="1"/>
        <v/>
      </c>
      <c r="J81" s="7" t="e">
        <f>(#REF!*60)+CEILING(#REF!, 1)</f>
        <v>#REF!</v>
      </c>
      <c r="K81" s="7" t="e">
        <f>IF(J81&gt;0, J81-#REF!, 0)</f>
        <v>#REF!</v>
      </c>
      <c r="L81" s="33"/>
      <c r="M81" s="79"/>
      <c r="N81" s="33"/>
      <c r="O81" s="33"/>
      <c r="P81" s="33"/>
      <c r="Q81" s="76"/>
      <c r="R81" s="76"/>
      <c r="S81" s="76"/>
      <c r="T81" s="33"/>
    </row>
    <row r="82" spans="6:20" x14ac:dyDescent="0.25">
      <c r="F82" s="29" t="str">
        <f>IF(ISTEXT(E82), "", IF(ISBLANK(E82), "",  E82/#REF!*100))</f>
        <v/>
      </c>
      <c r="G82" s="29" t="str">
        <f t="shared" si="1"/>
        <v/>
      </c>
      <c r="J82" s="7" t="e">
        <f>(#REF!*60)+CEILING(#REF!, 1)</f>
        <v>#REF!</v>
      </c>
      <c r="K82" s="7" t="e">
        <f>IF(J82&gt;0, J82-#REF!, 0)</f>
        <v>#REF!</v>
      </c>
      <c r="L82" s="33"/>
      <c r="M82" s="79"/>
      <c r="N82" s="33"/>
      <c r="O82" s="33"/>
      <c r="P82" s="33"/>
      <c r="Q82" s="76"/>
      <c r="R82" s="76"/>
      <c r="S82" s="76"/>
      <c r="T82" s="33"/>
    </row>
    <row r="83" spans="6:20" x14ac:dyDescent="0.25">
      <c r="F83" s="29" t="str">
        <f>IF(ISTEXT(E83), "", IF(ISBLANK(E83), "",  E83/#REF!*100))</f>
        <v/>
      </c>
      <c r="G83" s="29" t="str">
        <f t="shared" si="1"/>
        <v/>
      </c>
      <c r="J83" s="7" t="e">
        <f>(#REF!*60)+CEILING(#REF!, 1)</f>
        <v>#REF!</v>
      </c>
      <c r="K83" s="7" t="e">
        <f>IF(J83&gt;0, J83-#REF!, 0)</f>
        <v>#REF!</v>
      </c>
      <c r="L83" s="33"/>
      <c r="M83" s="79"/>
      <c r="N83" s="33"/>
      <c r="O83" s="33"/>
      <c r="P83" s="33"/>
      <c r="Q83" s="76"/>
      <c r="R83" s="76"/>
      <c r="S83" s="76"/>
      <c r="T83" s="33"/>
    </row>
    <row r="84" spans="6:20" x14ac:dyDescent="0.25">
      <c r="F84" s="29" t="str">
        <f>IF(ISTEXT(E84), "", IF(ISBLANK(E84), "",  E84/#REF!*100))</f>
        <v/>
      </c>
      <c r="G84" s="29" t="str">
        <f t="shared" si="1"/>
        <v/>
      </c>
      <c r="J84" s="7" t="e">
        <f>(#REF!*60)+CEILING(#REF!, 1)</f>
        <v>#REF!</v>
      </c>
      <c r="K84" s="7" t="e">
        <f>IF(J84&gt;0, J84-#REF!, 0)</f>
        <v>#REF!</v>
      </c>
      <c r="L84" s="33"/>
      <c r="M84" s="79"/>
      <c r="N84" s="33"/>
      <c r="O84" s="33"/>
      <c r="P84" s="33"/>
      <c r="Q84" s="76"/>
      <c r="R84" s="76"/>
      <c r="S84" s="76"/>
      <c r="T84" s="33"/>
    </row>
    <row r="85" spans="6:20" x14ac:dyDescent="0.25">
      <c r="F85" s="29" t="str">
        <f>IF(ISTEXT(E85), "", IF(ISBLANK(E85), "",  E85/#REF!*100))</f>
        <v/>
      </c>
      <c r="G85" s="29" t="str">
        <f t="shared" si="1"/>
        <v/>
      </c>
      <c r="J85" s="7" t="e">
        <f>(#REF!*60)+CEILING(#REF!, 1)</f>
        <v>#REF!</v>
      </c>
      <c r="K85" s="7" t="e">
        <f>IF(J85&gt;0, J85-#REF!, 0)</f>
        <v>#REF!</v>
      </c>
      <c r="L85" s="33"/>
      <c r="M85" s="79"/>
      <c r="N85" s="33"/>
      <c r="O85" s="33"/>
      <c r="P85" s="33"/>
      <c r="Q85" s="76"/>
      <c r="R85" s="76"/>
      <c r="S85" s="76"/>
      <c r="T85" s="33"/>
    </row>
    <row r="86" spans="6:20" x14ac:dyDescent="0.25">
      <c r="F86" s="29" t="str">
        <f>IF(ISTEXT(E86), "", IF(ISBLANK(E86), "",  E86/#REF!*100))</f>
        <v/>
      </c>
      <c r="G86" s="29" t="str">
        <f t="shared" si="1"/>
        <v/>
      </c>
      <c r="J86" s="7" t="e">
        <f>(#REF!*60)+CEILING(#REF!, 1)</f>
        <v>#REF!</v>
      </c>
      <c r="K86" s="7" t="e">
        <f>IF(J86&gt;0, J86-#REF!, 0)</f>
        <v>#REF!</v>
      </c>
      <c r="L86" s="33"/>
      <c r="M86" s="79"/>
      <c r="N86" s="33"/>
      <c r="O86" s="33"/>
      <c r="P86" s="33"/>
      <c r="Q86" s="76"/>
      <c r="R86" s="76"/>
      <c r="S86" s="76"/>
      <c r="T86" s="33"/>
    </row>
    <row r="87" spans="6:20" x14ac:dyDescent="0.25">
      <c r="F87" s="29" t="str">
        <f>IF(ISTEXT(E87), "", IF(ISBLANK(E87), "",  E87/#REF!*100))</f>
        <v/>
      </c>
      <c r="G87" s="29" t="str">
        <f t="shared" si="1"/>
        <v/>
      </c>
      <c r="J87" s="7" t="e">
        <f>(#REF!*60)+CEILING(#REF!, 1)</f>
        <v>#REF!</v>
      </c>
      <c r="K87" s="7" t="e">
        <f>IF(J87&gt;0, J87-#REF!, 0)</f>
        <v>#REF!</v>
      </c>
      <c r="L87" s="33"/>
      <c r="M87" s="79"/>
      <c r="N87" s="33"/>
      <c r="O87" s="33"/>
      <c r="P87" s="33"/>
      <c r="Q87" s="76"/>
      <c r="R87" s="76"/>
      <c r="S87" s="76"/>
      <c r="T87" s="33"/>
    </row>
    <row r="88" spans="6:20" x14ac:dyDescent="0.25">
      <c r="F88" s="29" t="str">
        <f>IF(ISTEXT(E88), "", IF(ISBLANK(E88), "",  E88/#REF!*100))</f>
        <v/>
      </c>
      <c r="G88" s="29" t="str">
        <f t="shared" si="1"/>
        <v/>
      </c>
      <c r="J88" s="7" t="e">
        <f>(#REF!*60)+CEILING(#REF!, 1)</f>
        <v>#REF!</v>
      </c>
      <c r="K88" s="7" t="e">
        <f>IF(J88&gt;0, J88-#REF!, 0)</f>
        <v>#REF!</v>
      </c>
      <c r="L88" s="33"/>
      <c r="M88" s="79"/>
      <c r="N88" s="33"/>
      <c r="O88" s="33"/>
      <c r="P88" s="33"/>
      <c r="Q88" s="76"/>
      <c r="R88" s="76"/>
      <c r="S88" s="76"/>
      <c r="T88" s="33"/>
    </row>
    <row r="89" spans="6:20" x14ac:dyDescent="0.25">
      <c r="F89" s="29" t="str">
        <f>IF(ISTEXT(E89), "", IF(ISBLANK(E89), "",  E89/#REF!*100))</f>
        <v/>
      </c>
      <c r="G89" s="29" t="str">
        <f t="shared" si="1"/>
        <v/>
      </c>
      <c r="J89" s="7" t="e">
        <f>(#REF!*60)+CEILING(#REF!, 1)</f>
        <v>#REF!</v>
      </c>
      <c r="K89" s="7" t="e">
        <f>IF(J89&gt;0, J89-#REF!, 0)</f>
        <v>#REF!</v>
      </c>
      <c r="L89" s="33"/>
      <c r="M89" s="79"/>
      <c r="N89" s="33"/>
      <c r="O89" s="33"/>
      <c r="P89" s="33"/>
      <c r="Q89" s="76"/>
      <c r="R89" s="76"/>
      <c r="S89" s="76"/>
      <c r="T89" s="33"/>
    </row>
    <row r="90" spans="6:20" x14ac:dyDescent="0.25">
      <c r="F90" s="29" t="str">
        <f>IF(ISTEXT(E90), "", IF(ISBLANK(E90), "",  E90/#REF!*100))</f>
        <v/>
      </c>
      <c r="G90" s="29" t="str">
        <f t="shared" si="1"/>
        <v/>
      </c>
      <c r="J90" s="7" t="e">
        <f>(#REF!*60)+CEILING(#REF!, 1)</f>
        <v>#REF!</v>
      </c>
      <c r="K90" s="7" t="e">
        <f>IF(J90&gt;0, J90-#REF!, 0)</f>
        <v>#REF!</v>
      </c>
      <c r="L90" s="33"/>
      <c r="M90" s="79"/>
      <c r="N90" s="33"/>
      <c r="O90" s="33"/>
      <c r="P90" s="33"/>
      <c r="Q90" s="76"/>
      <c r="R90" s="76"/>
      <c r="S90" s="76"/>
      <c r="T90" s="33"/>
    </row>
    <row r="91" spans="6:20" x14ac:dyDescent="0.25">
      <c r="F91" s="29" t="str">
        <f>IF(ISTEXT(E91), "", IF(ISBLANK(E91), "",  E91/#REF!*100))</f>
        <v/>
      </c>
      <c r="G91" s="29" t="str">
        <f t="shared" si="1"/>
        <v/>
      </c>
      <c r="J91" s="7" t="e">
        <f>(#REF!*60)+CEILING(#REF!, 1)</f>
        <v>#REF!</v>
      </c>
      <c r="K91" s="7" t="e">
        <f>IF(J91&gt;0, J91-#REF!, 0)</f>
        <v>#REF!</v>
      </c>
      <c r="L91" s="33"/>
      <c r="M91" s="79"/>
      <c r="N91" s="33"/>
      <c r="O91" s="33"/>
      <c r="P91" s="33"/>
      <c r="Q91" s="76"/>
      <c r="R91" s="76"/>
      <c r="S91" s="76"/>
      <c r="T91" s="33"/>
    </row>
    <row r="92" spans="6:20" x14ac:dyDescent="0.25">
      <c r="F92" s="29" t="str">
        <f>IF(ISTEXT(E92), "", IF(ISBLANK(E92), "",  E92/#REF!*100))</f>
        <v/>
      </c>
      <c r="G92" s="29" t="str">
        <f t="shared" si="1"/>
        <v/>
      </c>
      <c r="J92" s="7" t="e">
        <f>(#REF!*60)+CEILING(#REF!, 1)</f>
        <v>#REF!</v>
      </c>
      <c r="K92" s="7" t="e">
        <f>IF(J92&gt;0, J92-#REF!, 0)</f>
        <v>#REF!</v>
      </c>
      <c r="L92" s="33"/>
      <c r="M92" s="79"/>
      <c r="N92" s="33"/>
      <c r="O92" s="33"/>
      <c r="P92" s="33"/>
      <c r="Q92" s="76"/>
      <c r="R92" s="76"/>
      <c r="S92" s="76"/>
      <c r="T92" s="33"/>
    </row>
    <row r="93" spans="6:20" x14ac:dyDescent="0.25">
      <c r="F93" s="29" t="str">
        <f>IF(ISTEXT(E93), "", IF(ISBLANK(E93), "",  E93/#REF!*100))</f>
        <v/>
      </c>
      <c r="G93" s="29" t="str">
        <f t="shared" si="1"/>
        <v/>
      </c>
      <c r="J93" s="7" t="e">
        <f>(#REF!*60)+CEILING(#REF!, 1)</f>
        <v>#REF!</v>
      </c>
      <c r="K93" s="7" t="e">
        <f>IF(J93&gt;0, J93-#REF!, 0)</f>
        <v>#REF!</v>
      </c>
      <c r="L93" s="33"/>
      <c r="M93" s="79"/>
      <c r="N93" s="33"/>
      <c r="O93" s="33"/>
      <c r="P93" s="33"/>
      <c r="Q93" s="76"/>
      <c r="R93" s="76"/>
      <c r="S93" s="76"/>
      <c r="T93" s="33"/>
    </row>
    <row r="94" spans="6:20" x14ac:dyDescent="0.25">
      <c r="F94" s="29" t="str">
        <f>IF(ISTEXT(E94), "", IF(ISBLANK(E94), "",  E94/#REF!*100))</f>
        <v/>
      </c>
      <c r="G94" s="29" t="str">
        <f t="shared" si="1"/>
        <v/>
      </c>
      <c r="J94" s="7" t="e">
        <f>(#REF!*60)+CEILING(#REF!, 1)</f>
        <v>#REF!</v>
      </c>
      <c r="K94" s="7" t="e">
        <f>IF(J94&gt;0, J94-#REF!, 0)</f>
        <v>#REF!</v>
      </c>
      <c r="L94" s="33"/>
      <c r="M94" s="79"/>
      <c r="N94" s="33"/>
      <c r="O94" s="33"/>
      <c r="P94" s="33"/>
      <c r="Q94" s="76"/>
      <c r="R94" s="76"/>
      <c r="S94" s="76"/>
      <c r="T94" s="33"/>
    </row>
    <row r="95" spans="6:20" x14ac:dyDescent="0.25">
      <c r="F95" s="29" t="str">
        <f>IF(ISTEXT(E95), "", IF(ISBLANK(E95), "",  E95/#REF!*100))</f>
        <v/>
      </c>
      <c r="G95" s="29" t="str">
        <f t="shared" si="1"/>
        <v/>
      </c>
      <c r="J95" s="7" t="e">
        <f>(#REF!*60)+CEILING(#REF!, 1)</f>
        <v>#REF!</v>
      </c>
      <c r="K95" s="7" t="e">
        <f>IF(J95&gt;0, J95-#REF!, 0)</f>
        <v>#REF!</v>
      </c>
      <c r="L95" s="33"/>
      <c r="M95" s="79"/>
      <c r="N95" s="33"/>
      <c r="O95" s="33"/>
      <c r="P95" s="33"/>
      <c r="Q95" s="76"/>
      <c r="R95" s="76"/>
      <c r="S95" s="76"/>
      <c r="T95" s="33"/>
    </row>
    <row r="96" spans="6:20" x14ac:dyDescent="0.25">
      <c r="F96" s="29" t="str">
        <f>IF(ISTEXT(E96), "", IF(ISBLANK(E96), "",  E96/#REF!*100))</f>
        <v/>
      </c>
      <c r="G96" s="29" t="str">
        <f t="shared" si="1"/>
        <v/>
      </c>
      <c r="J96" s="7" t="e">
        <f>(#REF!*60)+CEILING(#REF!, 1)</f>
        <v>#REF!</v>
      </c>
      <c r="K96" s="7" t="e">
        <f>IF(J96&gt;0, J96-#REF!, 0)</f>
        <v>#REF!</v>
      </c>
      <c r="L96" s="33"/>
      <c r="M96" s="79"/>
      <c r="N96" s="33"/>
      <c r="O96" s="33"/>
      <c r="P96" s="33"/>
      <c r="Q96" s="76"/>
      <c r="R96" s="76"/>
      <c r="S96" s="76"/>
      <c r="T96" s="33"/>
    </row>
    <row r="97" spans="6:20" x14ac:dyDescent="0.25">
      <c r="F97" s="29" t="str">
        <f>IF(ISTEXT(E97), "", IF(ISBLANK(E97), "",  E97/#REF!*100))</f>
        <v/>
      </c>
      <c r="G97" s="29" t="str">
        <f t="shared" si="1"/>
        <v/>
      </c>
      <c r="J97" s="7" t="e">
        <f>(#REF!*60)+CEILING(#REF!, 1)</f>
        <v>#REF!</v>
      </c>
      <c r="K97" s="7" t="e">
        <f>IF(J97&gt;0, J97-#REF!, 0)</f>
        <v>#REF!</v>
      </c>
      <c r="L97" s="33"/>
      <c r="M97" s="79"/>
      <c r="N97" s="33"/>
      <c r="O97" s="33"/>
      <c r="P97" s="33"/>
      <c r="Q97" s="76"/>
      <c r="R97" s="76"/>
      <c r="S97" s="76"/>
      <c r="T97" s="33"/>
    </row>
    <row r="98" spans="6:20" x14ac:dyDescent="0.25">
      <c r="F98" s="29" t="str">
        <f>IF(ISTEXT(E98), "", IF(ISBLANK(E98), "",  E98/#REF!*100))</f>
        <v/>
      </c>
      <c r="G98" s="29" t="str">
        <f t="shared" si="1"/>
        <v/>
      </c>
      <c r="J98" s="7" t="e">
        <f>(#REF!*60)+CEILING(#REF!, 1)</f>
        <v>#REF!</v>
      </c>
      <c r="K98" s="7" t="e">
        <f>IF(J98&gt;0, J98-#REF!, 0)</f>
        <v>#REF!</v>
      </c>
      <c r="L98" s="33"/>
      <c r="M98" s="79"/>
      <c r="N98" s="33"/>
      <c r="O98" s="33"/>
      <c r="P98" s="33"/>
      <c r="Q98" s="76"/>
      <c r="R98" s="76"/>
      <c r="S98" s="76"/>
      <c r="T98" s="33"/>
    </row>
    <row r="99" spans="6:20" x14ac:dyDescent="0.25">
      <c r="F99" s="29" t="str">
        <f>IF(ISTEXT(E99), "", IF(ISBLANK(E99), "",  E99/#REF!*100))</f>
        <v/>
      </c>
      <c r="G99" s="29" t="str">
        <f t="shared" si="1"/>
        <v/>
      </c>
      <c r="J99" s="7" t="e">
        <f>(#REF!*60)+CEILING(#REF!, 1)</f>
        <v>#REF!</v>
      </c>
      <c r="K99" s="7" t="e">
        <f>IF(J99&gt;0, J99-#REF!, 0)</f>
        <v>#REF!</v>
      </c>
      <c r="L99" s="33"/>
      <c r="M99" s="79"/>
      <c r="N99" s="33"/>
      <c r="O99" s="33"/>
      <c r="P99" s="33"/>
      <c r="Q99" s="76"/>
      <c r="R99" s="76"/>
      <c r="S99" s="76"/>
      <c r="T99" s="33"/>
    </row>
    <row r="100" spans="6:20" x14ac:dyDescent="0.25">
      <c r="F100" s="29"/>
      <c r="G100" s="29"/>
      <c r="J100" s="7"/>
      <c r="K100" s="7"/>
      <c r="L100" s="33"/>
      <c r="M100" s="79"/>
      <c r="N100" s="33"/>
      <c r="O100" s="33"/>
      <c r="P100" s="33"/>
      <c r="Q100" s="76"/>
      <c r="R100" s="76"/>
      <c r="S100" s="76"/>
      <c r="T100" s="33"/>
    </row>
    <row r="101" spans="6:20" x14ac:dyDescent="0.25">
      <c r="J101" s="7" t="e">
        <f>(#REF!*60)+#REF!</f>
        <v>#REF!</v>
      </c>
      <c r="K101" s="7" t="e">
        <f>J101-#REF!</f>
        <v>#REF!</v>
      </c>
      <c r="L101" s="33"/>
      <c r="M101" s="79"/>
      <c r="N101" s="33"/>
      <c r="O101" s="30"/>
      <c r="P101" s="30"/>
      <c r="Q101" s="77"/>
      <c r="R101" s="77"/>
      <c r="S101" s="77"/>
      <c r="T101" s="33"/>
    </row>
    <row r="102" spans="6:20" x14ac:dyDescent="0.25">
      <c r="J102" s="7" t="e">
        <f>(#REF!*60)+#REF!</f>
        <v>#REF!</v>
      </c>
      <c r="K102" s="7" t="e">
        <f>J102-#REF!</f>
        <v>#REF!</v>
      </c>
      <c r="L102" s="33"/>
      <c r="M102" s="79"/>
      <c r="N102" s="33"/>
      <c r="O102" s="30"/>
      <c r="P102" s="30"/>
      <c r="Q102" s="77"/>
      <c r="R102" s="77"/>
      <c r="S102" s="77"/>
      <c r="T102" s="33"/>
    </row>
    <row r="103" spans="6:20" x14ac:dyDescent="0.25">
      <c r="J103" s="7" t="e">
        <f>(#REF!*60)+#REF!</f>
        <v>#REF!</v>
      </c>
      <c r="K103" s="7" t="e">
        <f>J103-#REF!</f>
        <v>#REF!</v>
      </c>
      <c r="L103" s="33"/>
      <c r="M103" s="79"/>
      <c r="N103" s="33"/>
      <c r="O103" s="30"/>
      <c r="P103" s="30"/>
      <c r="Q103" s="77"/>
      <c r="R103" s="77"/>
      <c r="S103" s="77"/>
      <c r="T103" s="33"/>
    </row>
    <row r="104" spans="6:20" x14ac:dyDescent="0.25">
      <c r="J104" s="7" t="e">
        <f>(#REF!*60)+#REF!</f>
        <v>#REF!</v>
      </c>
      <c r="K104" s="7" t="e">
        <f>J104-#REF!</f>
        <v>#REF!</v>
      </c>
      <c r="L104" s="33"/>
      <c r="M104" s="79"/>
      <c r="N104" s="33"/>
      <c r="O104" s="30"/>
      <c r="P104" s="30"/>
      <c r="Q104" s="77"/>
      <c r="R104" s="77"/>
      <c r="S104" s="77"/>
      <c r="T104" s="33"/>
    </row>
    <row r="105" spans="6:20" x14ac:dyDescent="0.25">
      <c r="J105" s="7" t="e">
        <f>(#REF!*60)+#REF!</f>
        <v>#REF!</v>
      </c>
      <c r="K105" s="7" t="e">
        <f>J105-#REF!</f>
        <v>#REF!</v>
      </c>
      <c r="L105" s="33"/>
      <c r="M105" s="79"/>
      <c r="N105" s="33"/>
      <c r="O105" s="30"/>
      <c r="P105" s="30"/>
      <c r="Q105" s="77"/>
      <c r="R105" s="77"/>
      <c r="S105" s="77"/>
      <c r="T105" s="33"/>
    </row>
    <row r="106" spans="6:20" x14ac:dyDescent="0.25">
      <c r="J106" s="7" t="e">
        <f>(#REF!*60)+#REF!</f>
        <v>#REF!</v>
      </c>
      <c r="K106" s="7" t="e">
        <f>J106-#REF!</f>
        <v>#REF!</v>
      </c>
      <c r="L106" s="33"/>
      <c r="M106" s="79"/>
      <c r="N106" s="33"/>
      <c r="O106" s="30"/>
      <c r="P106" s="30"/>
      <c r="Q106" s="77"/>
      <c r="R106" s="77"/>
      <c r="S106" s="77"/>
      <c r="T106" s="33"/>
    </row>
    <row r="107" spans="6:20" x14ac:dyDescent="0.25">
      <c r="J107" s="7" t="e">
        <f>(#REF!*60)+#REF!</f>
        <v>#REF!</v>
      </c>
      <c r="K107" s="7" t="e">
        <f>J107-#REF!</f>
        <v>#REF!</v>
      </c>
      <c r="L107" s="33"/>
      <c r="M107" s="79"/>
      <c r="N107" s="33"/>
      <c r="O107" s="30"/>
      <c r="P107" s="30"/>
      <c r="Q107" s="77"/>
      <c r="R107" s="77"/>
      <c r="S107" s="77"/>
      <c r="T107" s="33"/>
    </row>
    <row r="108" spans="6:20" x14ac:dyDescent="0.25">
      <c r="J108" s="7" t="e">
        <f>(#REF!*60)+#REF!</f>
        <v>#REF!</v>
      </c>
      <c r="K108" s="7" t="e">
        <f>J108-#REF!</f>
        <v>#REF!</v>
      </c>
      <c r="L108" s="33"/>
      <c r="M108" s="79"/>
      <c r="N108" s="33"/>
      <c r="O108" s="30"/>
      <c r="P108" s="30"/>
      <c r="Q108" s="77"/>
      <c r="R108" s="77"/>
      <c r="S108" s="77"/>
      <c r="T108" s="33"/>
    </row>
    <row r="109" spans="6:20" x14ac:dyDescent="0.25">
      <c r="J109" s="7" t="e">
        <f>(#REF!*60)+#REF!</f>
        <v>#REF!</v>
      </c>
      <c r="K109" s="7" t="e">
        <f>J109-#REF!</f>
        <v>#REF!</v>
      </c>
      <c r="L109" s="33"/>
      <c r="M109" s="79"/>
      <c r="N109" s="33"/>
      <c r="O109" s="30"/>
      <c r="P109" s="30"/>
      <c r="Q109" s="77"/>
      <c r="R109" s="77"/>
      <c r="S109" s="77"/>
      <c r="T109" s="33"/>
    </row>
    <row r="110" spans="6:20" x14ac:dyDescent="0.25">
      <c r="J110" s="7" t="e">
        <f>(#REF!*60)+#REF!</f>
        <v>#REF!</v>
      </c>
      <c r="K110" s="7" t="e">
        <f>J110-#REF!</f>
        <v>#REF!</v>
      </c>
      <c r="L110" s="33"/>
      <c r="M110" s="79"/>
      <c r="N110" s="33"/>
      <c r="O110" s="30"/>
      <c r="P110" s="30"/>
      <c r="Q110" s="77"/>
      <c r="R110" s="77"/>
      <c r="S110" s="77"/>
      <c r="T110" s="33"/>
    </row>
    <row r="111" spans="6:20" x14ac:dyDescent="0.25">
      <c r="J111" s="7" t="e">
        <f>(#REF!*60)+#REF!</f>
        <v>#REF!</v>
      </c>
      <c r="K111" s="7" t="e">
        <f>J111-#REF!</f>
        <v>#REF!</v>
      </c>
      <c r="L111" s="33"/>
      <c r="M111" s="79"/>
      <c r="N111" s="33"/>
      <c r="O111" s="30"/>
      <c r="P111" s="30"/>
      <c r="Q111" s="77"/>
      <c r="R111" s="77"/>
      <c r="S111" s="77"/>
      <c r="T111" s="33"/>
    </row>
    <row r="112" spans="6:20" x14ac:dyDescent="0.25">
      <c r="J112" s="7" t="e">
        <f>(#REF!*60)+#REF!</f>
        <v>#REF!</v>
      </c>
      <c r="K112" s="7" t="e">
        <f>J112-#REF!</f>
        <v>#REF!</v>
      </c>
      <c r="L112" s="33"/>
      <c r="M112" s="79"/>
      <c r="N112" s="33"/>
      <c r="O112" s="30"/>
      <c r="P112" s="30"/>
      <c r="Q112" s="77"/>
      <c r="R112" s="77"/>
      <c r="S112" s="77"/>
      <c r="T112" s="33"/>
    </row>
    <row r="113" spans="10:20" x14ac:dyDescent="0.25">
      <c r="J113" s="7" t="e">
        <f>(#REF!*60)+#REF!</f>
        <v>#REF!</v>
      </c>
      <c r="K113" s="7" t="e">
        <f>J113-#REF!</f>
        <v>#REF!</v>
      </c>
      <c r="L113" s="33"/>
      <c r="N113" s="33"/>
      <c r="O113" s="30"/>
      <c r="P113" s="30"/>
      <c r="Q113" s="77"/>
      <c r="R113" s="77"/>
      <c r="S113" s="77"/>
      <c r="T113" s="33"/>
    </row>
    <row r="114" spans="10:20" x14ac:dyDescent="0.25">
      <c r="J114" s="7" t="e">
        <f>(#REF!*60)+#REF!</f>
        <v>#REF!</v>
      </c>
      <c r="K114" s="7" t="e">
        <f>J114-#REF!</f>
        <v>#REF!</v>
      </c>
      <c r="L114" s="33"/>
      <c r="N114" s="33"/>
      <c r="O114" s="30"/>
      <c r="P114" s="30"/>
      <c r="Q114" s="77"/>
      <c r="R114" s="77"/>
      <c r="S114" s="77"/>
      <c r="T114" s="33"/>
    </row>
    <row r="115" spans="10:20" x14ac:dyDescent="0.25">
      <c r="J115" s="7" t="e">
        <f>(#REF!*60)+#REF!</f>
        <v>#REF!</v>
      </c>
      <c r="K115" s="7" t="e">
        <f>J115-#REF!</f>
        <v>#REF!</v>
      </c>
      <c r="L115" s="33"/>
      <c r="N115" s="33"/>
      <c r="O115" s="30"/>
      <c r="P115" s="30"/>
      <c r="Q115" s="77"/>
      <c r="R115" s="77"/>
      <c r="S115" s="77"/>
      <c r="T115" s="33"/>
    </row>
    <row r="116" spans="10:20" x14ac:dyDescent="0.25">
      <c r="J116" s="7" t="e">
        <f>(#REF!*60)+#REF!</f>
        <v>#REF!</v>
      </c>
      <c r="K116" s="7" t="e">
        <f>J116-#REF!</f>
        <v>#REF!</v>
      </c>
      <c r="L116" s="33"/>
      <c r="N116" s="33"/>
      <c r="O116" s="30"/>
      <c r="P116" s="30"/>
      <c r="Q116" s="77"/>
      <c r="R116" s="77"/>
      <c r="S116" s="77"/>
      <c r="T116" s="33"/>
    </row>
    <row r="117" spans="10:20" x14ac:dyDescent="0.25">
      <c r="J117" s="7" t="e">
        <f>(#REF!*60)+#REF!</f>
        <v>#REF!</v>
      </c>
      <c r="K117" s="7" t="e">
        <f>J117-#REF!</f>
        <v>#REF!</v>
      </c>
      <c r="L117" s="33"/>
      <c r="N117" s="33"/>
      <c r="O117" s="30"/>
      <c r="P117" s="30"/>
      <c r="Q117" s="77"/>
      <c r="R117" s="77"/>
      <c r="S117" s="77"/>
      <c r="T117" s="33"/>
    </row>
    <row r="118" spans="10:20" x14ac:dyDescent="0.25">
      <c r="J118" s="7" t="e">
        <f>(#REF!*60)+#REF!</f>
        <v>#REF!</v>
      </c>
      <c r="K118" s="7" t="e">
        <f>J118-#REF!</f>
        <v>#REF!</v>
      </c>
      <c r="L118" s="33"/>
      <c r="N118" s="33"/>
      <c r="O118" s="30"/>
      <c r="P118" s="30"/>
      <c r="Q118" s="77"/>
      <c r="R118" s="77"/>
      <c r="S118" s="77"/>
      <c r="T118" s="33"/>
    </row>
    <row r="119" spans="10:20" x14ac:dyDescent="0.25">
      <c r="J119" s="7" t="e">
        <f>(#REF!*60)+#REF!</f>
        <v>#REF!</v>
      </c>
      <c r="K119" s="7" t="e">
        <f>J119-#REF!</f>
        <v>#REF!</v>
      </c>
      <c r="L119" s="33"/>
      <c r="N119" s="33"/>
      <c r="O119" s="30"/>
      <c r="P119" s="30"/>
      <c r="Q119" s="77"/>
      <c r="R119" s="77"/>
      <c r="S119" s="77"/>
      <c r="T119" s="33"/>
    </row>
    <row r="120" spans="10:20" x14ac:dyDescent="0.25">
      <c r="J120" s="7" t="e">
        <f>(#REF!*60)+#REF!</f>
        <v>#REF!</v>
      </c>
      <c r="K120" s="7" t="e">
        <f>J120-#REF!</f>
        <v>#REF!</v>
      </c>
      <c r="L120" s="33"/>
      <c r="N120" s="33"/>
      <c r="O120" s="30"/>
      <c r="P120" s="30"/>
      <c r="Q120" s="77"/>
      <c r="R120" s="77"/>
      <c r="S120" s="77"/>
      <c r="T120" s="33"/>
    </row>
    <row r="121" spans="10:20" x14ac:dyDescent="0.25">
      <c r="J121" s="7" t="e">
        <f>(#REF!*60)+#REF!</f>
        <v>#REF!</v>
      </c>
      <c r="K121" s="7" t="e">
        <f>J121-#REF!</f>
        <v>#REF!</v>
      </c>
      <c r="L121" s="33"/>
      <c r="N121" s="33"/>
      <c r="O121" s="30"/>
      <c r="P121" s="30"/>
      <c r="Q121" s="77"/>
      <c r="R121" s="77"/>
      <c r="S121" s="77"/>
      <c r="T121" s="33"/>
    </row>
    <row r="122" spans="10:20" x14ac:dyDescent="0.25">
      <c r="J122" s="7" t="e">
        <f>(#REF!*60)+#REF!</f>
        <v>#REF!</v>
      </c>
      <c r="K122" s="7" t="e">
        <f>J122-#REF!</f>
        <v>#REF!</v>
      </c>
      <c r="L122" s="33"/>
      <c r="N122" s="33"/>
      <c r="O122" s="30"/>
      <c r="P122" s="30"/>
      <c r="Q122" s="77"/>
      <c r="R122" s="77"/>
      <c r="S122" s="77"/>
      <c r="T122" s="33"/>
    </row>
    <row r="123" spans="10:20" x14ac:dyDescent="0.25">
      <c r="J123" s="7" t="e">
        <f>(#REF!*60)+#REF!</f>
        <v>#REF!</v>
      </c>
      <c r="K123" s="7" t="e">
        <f>J123-#REF!</f>
        <v>#REF!</v>
      </c>
      <c r="L123" s="33"/>
      <c r="N123" s="33"/>
      <c r="O123" s="30"/>
      <c r="P123" s="30"/>
      <c r="Q123" s="77"/>
      <c r="R123" s="77"/>
      <c r="S123" s="77"/>
      <c r="T123" s="33"/>
    </row>
    <row r="124" spans="10:20" x14ac:dyDescent="0.25">
      <c r="J124" s="7" t="e">
        <f>(#REF!*60)+#REF!</f>
        <v>#REF!</v>
      </c>
      <c r="K124" s="7" t="e">
        <f>J124-#REF!</f>
        <v>#REF!</v>
      </c>
      <c r="L124" s="33"/>
      <c r="N124" s="33"/>
      <c r="O124" s="30"/>
      <c r="P124" s="30"/>
      <c r="Q124" s="77"/>
      <c r="R124" s="77"/>
      <c r="S124" s="77"/>
      <c r="T124" s="33"/>
    </row>
    <row r="125" spans="10:20" x14ac:dyDescent="0.25">
      <c r="J125" s="7" t="e">
        <f>(#REF!*60)+#REF!</f>
        <v>#REF!</v>
      </c>
      <c r="K125" s="7" t="e">
        <f>J125-#REF!</f>
        <v>#REF!</v>
      </c>
      <c r="L125" s="33"/>
      <c r="N125" s="33"/>
      <c r="O125" s="30"/>
      <c r="P125" s="30"/>
      <c r="Q125" s="77"/>
      <c r="R125" s="77"/>
      <c r="S125" s="77"/>
      <c r="T125" s="33"/>
    </row>
    <row r="126" spans="10:20" x14ac:dyDescent="0.25">
      <c r="J126" s="7" t="e">
        <f>(#REF!*60)+#REF!</f>
        <v>#REF!</v>
      </c>
      <c r="K126" s="7" t="e">
        <f>J126-#REF!</f>
        <v>#REF!</v>
      </c>
      <c r="L126" s="33"/>
      <c r="N126" s="33"/>
      <c r="O126" s="30"/>
      <c r="P126" s="30"/>
      <c r="Q126" s="77"/>
      <c r="R126" s="77"/>
      <c r="S126" s="77"/>
      <c r="T126" s="33"/>
    </row>
    <row r="127" spans="10:20" x14ac:dyDescent="0.25">
      <c r="J127" s="7" t="e">
        <f>(#REF!*60)+#REF!</f>
        <v>#REF!</v>
      </c>
      <c r="K127" s="7" t="e">
        <f>J127-#REF!</f>
        <v>#REF!</v>
      </c>
      <c r="L127" s="33"/>
      <c r="N127" s="33"/>
      <c r="O127" s="30"/>
      <c r="P127" s="30"/>
      <c r="Q127" s="77"/>
      <c r="R127" s="77"/>
      <c r="S127" s="77"/>
      <c r="T127" s="33"/>
    </row>
    <row r="128" spans="10:20" x14ac:dyDescent="0.25">
      <c r="J128" s="7" t="e">
        <f>(#REF!*60)+#REF!</f>
        <v>#REF!</v>
      </c>
      <c r="K128" s="7" t="e">
        <f>J128-#REF!</f>
        <v>#REF!</v>
      </c>
      <c r="L128" s="33"/>
      <c r="N128" s="33"/>
      <c r="O128" s="30"/>
      <c r="P128" s="30"/>
      <c r="Q128" s="77"/>
      <c r="R128" s="77"/>
      <c r="S128" s="77"/>
      <c r="T128" s="33"/>
    </row>
    <row r="129" spans="10:20" x14ac:dyDescent="0.25">
      <c r="J129" s="7" t="e">
        <f>(#REF!*60)+#REF!</f>
        <v>#REF!</v>
      </c>
      <c r="K129" s="7" t="e">
        <f>J129-#REF!</f>
        <v>#REF!</v>
      </c>
      <c r="L129" s="33"/>
      <c r="N129" s="33"/>
      <c r="O129" s="30"/>
      <c r="P129" s="30"/>
      <c r="Q129" s="77"/>
      <c r="R129" s="77"/>
      <c r="S129" s="77"/>
      <c r="T129" s="33"/>
    </row>
    <row r="130" spans="10:20" x14ac:dyDescent="0.25">
      <c r="J130" s="7" t="e">
        <f>(#REF!*60)+#REF!</f>
        <v>#REF!</v>
      </c>
      <c r="K130" s="7" t="e">
        <f>J130-#REF!</f>
        <v>#REF!</v>
      </c>
      <c r="L130" s="33"/>
      <c r="N130" s="33"/>
      <c r="O130" s="30"/>
      <c r="P130" s="30"/>
      <c r="Q130" s="77"/>
      <c r="R130" s="77"/>
      <c r="S130" s="77"/>
      <c r="T130" s="33"/>
    </row>
    <row r="131" spans="10:20" x14ac:dyDescent="0.25">
      <c r="J131" s="7" t="e">
        <f>(#REF!*60)+#REF!</f>
        <v>#REF!</v>
      </c>
      <c r="K131" s="7" t="e">
        <f>J131-#REF!</f>
        <v>#REF!</v>
      </c>
      <c r="L131" s="33"/>
      <c r="N131" s="33"/>
      <c r="O131" s="30"/>
      <c r="P131" s="30"/>
      <c r="Q131" s="77"/>
      <c r="R131" s="77"/>
      <c r="S131" s="77"/>
      <c r="T131" s="33"/>
    </row>
    <row r="132" spans="10:20" x14ac:dyDescent="0.25">
      <c r="J132" s="7" t="e">
        <f>(#REF!*60)+#REF!</f>
        <v>#REF!</v>
      </c>
      <c r="K132" s="7" t="e">
        <f>J132-#REF!</f>
        <v>#REF!</v>
      </c>
      <c r="L132" s="33"/>
      <c r="N132" s="33"/>
      <c r="O132" s="30"/>
      <c r="P132" s="30"/>
      <c r="Q132" s="77"/>
      <c r="R132" s="77"/>
      <c r="S132" s="77"/>
      <c r="T132" s="33"/>
    </row>
    <row r="133" spans="10:20" x14ac:dyDescent="0.25">
      <c r="J133" s="7" t="e">
        <f>(#REF!*60)+#REF!</f>
        <v>#REF!</v>
      </c>
      <c r="K133" s="7" t="e">
        <f>J133-#REF!</f>
        <v>#REF!</v>
      </c>
      <c r="L133" s="33"/>
      <c r="N133" s="33"/>
      <c r="O133" s="30"/>
      <c r="P133" s="30"/>
      <c r="Q133" s="77"/>
      <c r="R133" s="77"/>
      <c r="S133" s="77"/>
      <c r="T133" s="33"/>
    </row>
    <row r="134" spans="10:20" x14ac:dyDescent="0.25">
      <c r="J134" s="7" t="e">
        <f>(#REF!*60)+#REF!</f>
        <v>#REF!</v>
      </c>
      <c r="K134" s="7" t="e">
        <f>J134-#REF!</f>
        <v>#REF!</v>
      </c>
      <c r="L134" s="33"/>
      <c r="N134" s="33"/>
      <c r="O134" s="30"/>
      <c r="P134" s="30"/>
      <c r="Q134" s="77"/>
      <c r="R134" s="77"/>
      <c r="S134" s="77"/>
      <c r="T134" s="33"/>
    </row>
    <row r="135" spans="10:20" x14ac:dyDescent="0.25">
      <c r="J135" s="7" t="e">
        <f>(#REF!*60)+#REF!</f>
        <v>#REF!</v>
      </c>
      <c r="K135" s="7" t="e">
        <f>J135-#REF!</f>
        <v>#REF!</v>
      </c>
      <c r="L135" s="33"/>
      <c r="N135" s="33"/>
      <c r="O135" s="30"/>
      <c r="P135" s="30"/>
      <c r="Q135" s="77"/>
      <c r="R135" s="77"/>
      <c r="S135" s="77"/>
      <c r="T135" s="33"/>
    </row>
    <row r="136" spans="10:20" x14ac:dyDescent="0.25">
      <c r="J136" s="7" t="e">
        <f>(#REF!*60)+#REF!</f>
        <v>#REF!</v>
      </c>
      <c r="K136" s="7" t="e">
        <f>J136-#REF!</f>
        <v>#REF!</v>
      </c>
      <c r="L136" s="33"/>
      <c r="N136" s="33"/>
      <c r="O136" s="30"/>
      <c r="P136" s="30"/>
      <c r="Q136" s="77"/>
      <c r="R136" s="77"/>
      <c r="S136" s="77"/>
      <c r="T136" s="33"/>
    </row>
    <row r="137" spans="10:20" x14ac:dyDescent="0.25">
      <c r="J137" s="7" t="e">
        <f>(#REF!*60)+#REF!</f>
        <v>#REF!</v>
      </c>
      <c r="K137" s="7" t="e">
        <f>J137-#REF!</f>
        <v>#REF!</v>
      </c>
      <c r="L137" s="33"/>
      <c r="N137" s="33"/>
      <c r="O137" s="30"/>
      <c r="P137" s="30"/>
      <c r="Q137" s="77"/>
      <c r="R137" s="77"/>
      <c r="S137" s="77"/>
      <c r="T137" s="33"/>
    </row>
    <row r="138" spans="10:20" x14ac:dyDescent="0.25">
      <c r="J138" s="7" t="e">
        <f>(#REF!*60)+#REF!</f>
        <v>#REF!</v>
      </c>
      <c r="K138" s="7" t="e">
        <f>J138-#REF!</f>
        <v>#REF!</v>
      </c>
      <c r="L138" s="33"/>
      <c r="N138" s="33"/>
      <c r="O138" s="30"/>
      <c r="P138" s="30"/>
      <c r="Q138" s="77"/>
      <c r="R138" s="77"/>
      <c r="S138" s="77"/>
      <c r="T138" s="33"/>
    </row>
    <row r="139" spans="10:20" x14ac:dyDescent="0.25">
      <c r="J139" s="7" t="e">
        <f>(#REF!*60)+#REF!</f>
        <v>#REF!</v>
      </c>
      <c r="K139" s="7" t="e">
        <f>J139-#REF!</f>
        <v>#REF!</v>
      </c>
      <c r="L139" s="33"/>
      <c r="N139" s="33"/>
      <c r="O139" s="30"/>
      <c r="P139" s="30"/>
      <c r="Q139" s="77"/>
      <c r="R139" s="77"/>
      <c r="S139" s="77"/>
      <c r="T139" s="33"/>
    </row>
    <row r="140" spans="10:20" x14ac:dyDescent="0.25">
      <c r="J140" s="7" t="e">
        <f>(#REF!*60)+#REF!</f>
        <v>#REF!</v>
      </c>
      <c r="K140" s="7" t="e">
        <f>J140-#REF!</f>
        <v>#REF!</v>
      </c>
      <c r="L140" s="33"/>
      <c r="N140" s="33"/>
      <c r="O140" s="30"/>
      <c r="P140" s="30"/>
      <c r="Q140" s="77"/>
      <c r="R140" s="77"/>
      <c r="S140" s="77"/>
      <c r="T140" s="33"/>
    </row>
    <row r="141" spans="10:20" x14ac:dyDescent="0.25">
      <c r="J141" s="7" t="e">
        <f>(#REF!*60)+#REF!</f>
        <v>#REF!</v>
      </c>
      <c r="K141" s="7" t="e">
        <f>J141-#REF!</f>
        <v>#REF!</v>
      </c>
      <c r="L141" s="33"/>
      <c r="N141" s="33"/>
      <c r="O141" s="30"/>
      <c r="P141" s="30"/>
      <c r="Q141" s="77"/>
      <c r="R141" s="77"/>
      <c r="S141" s="77"/>
      <c r="T141" s="33"/>
    </row>
    <row r="142" spans="10:20" x14ac:dyDescent="0.25">
      <c r="J142" s="7" t="e">
        <f>(#REF!*60)+#REF!</f>
        <v>#REF!</v>
      </c>
      <c r="K142" s="7" t="e">
        <f>J142-#REF!</f>
        <v>#REF!</v>
      </c>
      <c r="L142" s="33"/>
      <c r="N142" s="33"/>
      <c r="O142" s="30"/>
      <c r="P142" s="30"/>
      <c r="Q142" s="77"/>
      <c r="R142" s="77"/>
      <c r="S142" s="77"/>
      <c r="T142" s="33"/>
    </row>
    <row r="143" spans="10:20" x14ac:dyDescent="0.25">
      <c r="J143" s="7" t="e">
        <f>(#REF!*60)+#REF!</f>
        <v>#REF!</v>
      </c>
      <c r="K143" s="7" t="e">
        <f>J143-#REF!</f>
        <v>#REF!</v>
      </c>
      <c r="L143" s="33"/>
      <c r="N143" s="33"/>
      <c r="O143" s="30"/>
      <c r="P143" s="30"/>
      <c r="Q143" s="77"/>
      <c r="R143" s="77"/>
      <c r="S143" s="77"/>
      <c r="T143" s="33"/>
    </row>
    <row r="144" spans="10:20" x14ac:dyDescent="0.25">
      <c r="J144" s="7" t="e">
        <f>(#REF!*60)+#REF!</f>
        <v>#REF!</v>
      </c>
      <c r="K144" s="7" t="e">
        <f>J144-#REF!</f>
        <v>#REF!</v>
      </c>
      <c r="L144" s="33"/>
      <c r="N144" s="33"/>
      <c r="O144" s="30"/>
      <c r="P144" s="30"/>
      <c r="Q144" s="77"/>
      <c r="R144" s="77"/>
      <c r="S144" s="77"/>
      <c r="T144" s="33"/>
    </row>
    <row r="145" spans="10:20" x14ac:dyDescent="0.25">
      <c r="J145" s="7" t="e">
        <f>(#REF!*60)+#REF!</f>
        <v>#REF!</v>
      </c>
      <c r="K145" s="7" t="e">
        <f>J145-#REF!</f>
        <v>#REF!</v>
      </c>
      <c r="L145" s="33"/>
      <c r="N145" s="33"/>
      <c r="O145" s="30"/>
      <c r="P145" s="30"/>
      <c r="Q145" s="77"/>
      <c r="R145" s="77"/>
      <c r="S145" s="77"/>
      <c r="T145" s="33"/>
    </row>
    <row r="146" spans="10:20" x14ac:dyDescent="0.25">
      <c r="J146" s="7" t="e">
        <f>(#REF!*60)+#REF!</f>
        <v>#REF!</v>
      </c>
      <c r="K146" s="7" t="e">
        <f>J146-#REF!</f>
        <v>#REF!</v>
      </c>
      <c r="L146" s="33"/>
      <c r="N146" s="33"/>
      <c r="O146" s="30"/>
      <c r="P146" s="30"/>
      <c r="Q146" s="77"/>
      <c r="R146" s="77"/>
      <c r="S146" s="77"/>
      <c r="T146" s="33"/>
    </row>
    <row r="147" spans="10:20" x14ac:dyDescent="0.25">
      <c r="J147" s="7" t="e">
        <f>(#REF!*60)+#REF!</f>
        <v>#REF!</v>
      </c>
      <c r="K147" s="7" t="e">
        <f>J147-#REF!</f>
        <v>#REF!</v>
      </c>
      <c r="L147" s="33"/>
      <c r="N147" s="33"/>
      <c r="O147" s="30"/>
      <c r="P147" s="30"/>
      <c r="Q147" s="77"/>
      <c r="R147" s="77"/>
      <c r="S147" s="77"/>
      <c r="T147" s="33"/>
    </row>
    <row r="148" spans="10:20" x14ac:dyDescent="0.25">
      <c r="J148" s="7" t="e">
        <f>(#REF!*60)+#REF!</f>
        <v>#REF!</v>
      </c>
      <c r="K148" s="7" t="e">
        <f>J148-#REF!</f>
        <v>#REF!</v>
      </c>
      <c r="L148" s="33"/>
      <c r="N148" s="33"/>
      <c r="O148" s="30"/>
      <c r="P148" s="30"/>
      <c r="Q148" s="77"/>
      <c r="R148" s="77"/>
      <c r="S148" s="77"/>
      <c r="T148" s="33"/>
    </row>
    <row r="149" spans="10:20" x14ac:dyDescent="0.25">
      <c r="J149" s="7" t="e">
        <f>(#REF!*60)+#REF!</f>
        <v>#REF!</v>
      </c>
      <c r="K149" s="7" t="e">
        <f>J149-#REF!</f>
        <v>#REF!</v>
      </c>
      <c r="L149" s="33"/>
      <c r="N149" s="33"/>
      <c r="O149" s="30"/>
      <c r="P149" s="30"/>
      <c r="Q149" s="77"/>
      <c r="R149" s="77"/>
      <c r="S149" s="77"/>
      <c r="T149" s="33"/>
    </row>
    <row r="150" spans="10:20" x14ac:dyDescent="0.25">
      <c r="J150" s="7" t="e">
        <f>(#REF!*60)+#REF!</f>
        <v>#REF!</v>
      </c>
      <c r="K150" s="7" t="e">
        <f>J150-#REF!</f>
        <v>#REF!</v>
      </c>
      <c r="L150" s="33"/>
      <c r="N150" s="33"/>
      <c r="O150" s="30"/>
      <c r="P150" s="30"/>
      <c r="Q150" s="77"/>
      <c r="R150" s="77"/>
      <c r="S150" s="77"/>
      <c r="T150" s="33"/>
    </row>
    <row r="151" spans="10:20" x14ac:dyDescent="0.25">
      <c r="J151" s="7" t="e">
        <f>(#REF!*60)+#REF!</f>
        <v>#REF!</v>
      </c>
      <c r="K151" s="7" t="e">
        <f>J151-#REF!</f>
        <v>#REF!</v>
      </c>
      <c r="L151" s="33"/>
      <c r="N151" s="33"/>
      <c r="O151" s="30"/>
      <c r="P151" s="30"/>
      <c r="Q151" s="77"/>
      <c r="R151" s="77"/>
      <c r="S151" s="77"/>
      <c r="T151" s="33"/>
    </row>
    <row r="152" spans="10:20" x14ac:dyDescent="0.25">
      <c r="J152" s="7" t="e">
        <f>(#REF!*60)+#REF!</f>
        <v>#REF!</v>
      </c>
      <c r="K152" s="7" t="e">
        <f>J152-#REF!</f>
        <v>#REF!</v>
      </c>
      <c r="L152" s="33"/>
      <c r="N152" s="33"/>
      <c r="O152" s="30"/>
      <c r="P152" s="30"/>
      <c r="Q152" s="77"/>
      <c r="R152" s="77"/>
      <c r="S152" s="77"/>
      <c r="T152" s="33"/>
    </row>
    <row r="153" spans="10:20" x14ac:dyDescent="0.25">
      <c r="J153" s="7" t="e">
        <f>(#REF!*60)+#REF!</f>
        <v>#REF!</v>
      </c>
      <c r="K153" s="7" t="e">
        <f>J153-#REF!</f>
        <v>#REF!</v>
      </c>
      <c r="L153" s="33"/>
      <c r="N153" s="33"/>
      <c r="O153" s="30"/>
      <c r="P153" s="30"/>
      <c r="Q153" s="77"/>
      <c r="R153" s="77"/>
      <c r="S153" s="77"/>
      <c r="T153" s="33"/>
    </row>
    <row r="154" spans="10:20" x14ac:dyDescent="0.25">
      <c r="J154" s="7" t="e">
        <f>(#REF!*60)+#REF!</f>
        <v>#REF!</v>
      </c>
      <c r="K154" s="7" t="e">
        <f>J154-#REF!</f>
        <v>#REF!</v>
      </c>
      <c r="L154" s="33"/>
      <c r="N154" s="33"/>
      <c r="O154" s="30"/>
      <c r="P154" s="30"/>
      <c r="Q154" s="77"/>
      <c r="R154" s="77"/>
      <c r="S154" s="77"/>
      <c r="T154" s="33"/>
    </row>
    <row r="155" spans="10:20" x14ac:dyDescent="0.25">
      <c r="J155" s="7" t="e">
        <f>(#REF!*60)+#REF!</f>
        <v>#REF!</v>
      </c>
      <c r="K155" s="7" t="e">
        <f>J155-#REF!</f>
        <v>#REF!</v>
      </c>
      <c r="L155" s="33"/>
      <c r="N155" s="33"/>
      <c r="O155" s="30"/>
      <c r="P155" s="30"/>
      <c r="Q155" s="77"/>
      <c r="R155" s="77"/>
      <c r="S155" s="77"/>
      <c r="T155" s="33"/>
    </row>
    <row r="156" spans="10:20" x14ac:dyDescent="0.25">
      <c r="J156" s="7" t="e">
        <f>(#REF!*60)+#REF!</f>
        <v>#REF!</v>
      </c>
      <c r="K156" s="7" t="e">
        <f>J156-#REF!</f>
        <v>#REF!</v>
      </c>
      <c r="L156" s="33"/>
      <c r="N156" s="33"/>
      <c r="O156" s="30"/>
      <c r="P156" s="30"/>
      <c r="Q156" s="77"/>
      <c r="R156" s="77"/>
      <c r="S156" s="77"/>
      <c r="T156" s="33"/>
    </row>
    <row r="157" spans="10:20" x14ac:dyDescent="0.25">
      <c r="J157" s="7" t="e">
        <f>(#REF!*60)+#REF!</f>
        <v>#REF!</v>
      </c>
      <c r="K157" s="7" t="e">
        <f>J157-#REF!</f>
        <v>#REF!</v>
      </c>
      <c r="L157" s="33"/>
      <c r="N157" s="33"/>
      <c r="O157" s="30"/>
      <c r="P157" s="30"/>
      <c r="Q157" s="77"/>
      <c r="R157" s="77"/>
      <c r="S157" s="77"/>
      <c r="T157" s="33"/>
    </row>
    <row r="158" spans="10:20" x14ac:dyDescent="0.25">
      <c r="J158" s="7" t="e">
        <f>(#REF!*60)+#REF!</f>
        <v>#REF!</v>
      </c>
      <c r="K158" s="7" t="e">
        <f>J158-#REF!</f>
        <v>#REF!</v>
      </c>
      <c r="L158" s="33"/>
      <c r="N158" s="33"/>
      <c r="O158" s="30"/>
      <c r="P158" s="30"/>
      <c r="Q158" s="77"/>
      <c r="R158" s="77"/>
      <c r="S158" s="77"/>
      <c r="T158" s="33"/>
    </row>
    <row r="159" spans="10:20" x14ac:dyDescent="0.25">
      <c r="J159" s="7" t="e">
        <f>(#REF!*60)+#REF!</f>
        <v>#REF!</v>
      </c>
      <c r="K159" s="7" t="e">
        <f>J159-#REF!</f>
        <v>#REF!</v>
      </c>
      <c r="L159" s="33"/>
      <c r="N159" s="33"/>
      <c r="O159" s="30"/>
      <c r="P159" s="30"/>
      <c r="Q159" s="77"/>
      <c r="R159" s="77"/>
      <c r="S159" s="77"/>
      <c r="T159" s="33"/>
    </row>
    <row r="160" spans="10:20" x14ac:dyDescent="0.25">
      <c r="J160" s="7" t="e">
        <f>(#REF!*60)+#REF!</f>
        <v>#REF!</v>
      </c>
      <c r="K160" s="7" t="e">
        <f>J160-#REF!</f>
        <v>#REF!</v>
      </c>
      <c r="L160" s="33"/>
      <c r="N160" s="33"/>
      <c r="O160" s="30"/>
      <c r="P160" s="30"/>
      <c r="Q160" s="77"/>
      <c r="R160" s="77"/>
      <c r="S160" s="77"/>
      <c r="T160" s="33"/>
    </row>
    <row r="161" spans="10:20" x14ac:dyDescent="0.25">
      <c r="J161" s="7" t="e">
        <f>(#REF!*60)+#REF!</f>
        <v>#REF!</v>
      </c>
      <c r="K161" s="7" t="e">
        <f>J161-#REF!</f>
        <v>#REF!</v>
      </c>
      <c r="L161" s="33"/>
      <c r="N161" s="33"/>
      <c r="O161" s="30"/>
      <c r="P161" s="30"/>
      <c r="Q161" s="77"/>
      <c r="R161" s="77"/>
      <c r="S161" s="77"/>
      <c r="T161" s="33"/>
    </row>
    <row r="162" spans="10:20" x14ac:dyDescent="0.25">
      <c r="J162" s="7" t="e">
        <f>(#REF!*60)+#REF!</f>
        <v>#REF!</v>
      </c>
      <c r="K162" s="7" t="e">
        <f>J162-#REF!</f>
        <v>#REF!</v>
      </c>
      <c r="L162" s="33"/>
      <c r="N162" s="33"/>
      <c r="O162" s="30"/>
      <c r="P162" s="30"/>
      <c r="Q162" s="77"/>
      <c r="R162" s="77"/>
      <c r="S162" s="77"/>
      <c r="T162" s="33"/>
    </row>
    <row r="163" spans="10:20" x14ac:dyDescent="0.25">
      <c r="J163" s="7" t="e">
        <f>(#REF!*60)+#REF!</f>
        <v>#REF!</v>
      </c>
      <c r="K163" s="7" t="e">
        <f>J163-#REF!</f>
        <v>#REF!</v>
      </c>
      <c r="L163" s="33"/>
      <c r="N163" s="33"/>
      <c r="O163" s="30"/>
      <c r="P163" s="30"/>
      <c r="Q163" s="77"/>
      <c r="R163" s="77"/>
      <c r="S163" s="77"/>
      <c r="T163" s="33"/>
    </row>
    <row r="164" spans="10:20" x14ac:dyDescent="0.25">
      <c r="J164" s="7" t="e">
        <f>(#REF!*60)+#REF!</f>
        <v>#REF!</v>
      </c>
      <c r="K164" s="7" t="e">
        <f>J164-#REF!</f>
        <v>#REF!</v>
      </c>
      <c r="L164" s="33"/>
      <c r="N164" s="33"/>
      <c r="O164" s="30"/>
      <c r="P164" s="30"/>
      <c r="Q164" s="77"/>
      <c r="R164" s="77"/>
      <c r="S164" s="77"/>
      <c r="T164" s="33"/>
    </row>
    <row r="165" spans="10:20" x14ac:dyDescent="0.25">
      <c r="J165" s="7" t="e">
        <f>(#REF!*60)+#REF!</f>
        <v>#REF!</v>
      </c>
      <c r="K165" s="7" t="e">
        <f>J165-#REF!</f>
        <v>#REF!</v>
      </c>
      <c r="L165" s="33"/>
      <c r="N165" s="33"/>
      <c r="O165" s="30"/>
      <c r="P165" s="30"/>
      <c r="Q165" s="77"/>
      <c r="R165" s="77"/>
      <c r="S165" s="77"/>
      <c r="T165" s="33"/>
    </row>
    <row r="166" spans="10:20" x14ac:dyDescent="0.25">
      <c r="J166" s="7" t="e">
        <f>(#REF!*60)+#REF!</f>
        <v>#REF!</v>
      </c>
      <c r="K166" s="7" t="e">
        <f>J166-#REF!</f>
        <v>#REF!</v>
      </c>
      <c r="L166" s="33"/>
      <c r="N166" s="33"/>
      <c r="O166" s="30"/>
      <c r="P166" s="30"/>
      <c r="Q166" s="77"/>
      <c r="R166" s="77"/>
      <c r="S166" s="77"/>
      <c r="T166" s="33"/>
    </row>
    <row r="167" spans="10:20" x14ac:dyDescent="0.25">
      <c r="J167" s="7" t="e">
        <f>(#REF!*60)+#REF!</f>
        <v>#REF!</v>
      </c>
      <c r="K167" s="7" t="e">
        <f>J167-#REF!</f>
        <v>#REF!</v>
      </c>
      <c r="L167" s="33"/>
      <c r="N167" s="33"/>
      <c r="O167" s="30"/>
      <c r="P167" s="30"/>
      <c r="Q167" s="77"/>
      <c r="R167" s="77"/>
      <c r="S167" s="77"/>
      <c r="T167" s="33"/>
    </row>
    <row r="168" spans="10:20" x14ac:dyDescent="0.25">
      <c r="J168" s="7" t="e">
        <f>(#REF!*60)+#REF!</f>
        <v>#REF!</v>
      </c>
      <c r="K168" s="7" t="e">
        <f>J168-#REF!</f>
        <v>#REF!</v>
      </c>
      <c r="L168" s="33"/>
      <c r="N168" s="33"/>
      <c r="O168" s="30"/>
      <c r="P168" s="30"/>
      <c r="Q168" s="77"/>
      <c r="R168" s="77"/>
      <c r="S168" s="77"/>
      <c r="T168" s="33"/>
    </row>
    <row r="169" spans="10:20" x14ac:dyDescent="0.25">
      <c r="J169" s="7" t="e">
        <f>(#REF!*60)+#REF!</f>
        <v>#REF!</v>
      </c>
      <c r="K169" s="7" t="e">
        <f>J169-#REF!</f>
        <v>#REF!</v>
      </c>
      <c r="L169" s="33"/>
      <c r="N169" s="33"/>
      <c r="O169" s="30"/>
      <c r="P169" s="30"/>
      <c r="Q169" s="77"/>
      <c r="R169" s="77"/>
      <c r="S169" s="77"/>
      <c r="T169" s="33"/>
    </row>
    <row r="170" spans="10:20" x14ac:dyDescent="0.25">
      <c r="J170" s="7" t="e">
        <f>(#REF!*60)+#REF!</f>
        <v>#REF!</v>
      </c>
      <c r="K170" s="7" t="e">
        <f>J170-#REF!</f>
        <v>#REF!</v>
      </c>
      <c r="L170" s="33"/>
      <c r="N170" s="33"/>
      <c r="O170" s="30"/>
      <c r="P170" s="30"/>
      <c r="Q170" s="77"/>
      <c r="R170" s="77"/>
      <c r="S170" s="77"/>
      <c r="T170" s="33"/>
    </row>
    <row r="171" spans="10:20" x14ac:dyDescent="0.25">
      <c r="J171" s="7" t="e">
        <f>(#REF!*60)+#REF!</f>
        <v>#REF!</v>
      </c>
      <c r="K171" s="7" t="e">
        <f>J171-#REF!</f>
        <v>#REF!</v>
      </c>
      <c r="L171" s="33"/>
      <c r="N171" s="33"/>
      <c r="O171" s="30"/>
      <c r="P171" s="30"/>
      <c r="Q171" s="77"/>
      <c r="R171" s="77"/>
      <c r="S171" s="77"/>
      <c r="T171" s="33"/>
    </row>
    <row r="172" spans="10:20" x14ac:dyDescent="0.25">
      <c r="J172" s="7" t="e">
        <f>(#REF!*60)+#REF!</f>
        <v>#REF!</v>
      </c>
      <c r="K172" s="7" t="e">
        <f>J172-#REF!</f>
        <v>#REF!</v>
      </c>
      <c r="L172" s="33"/>
      <c r="N172" s="33"/>
      <c r="O172" s="30"/>
      <c r="P172" s="30"/>
      <c r="Q172" s="77"/>
      <c r="R172" s="77"/>
      <c r="S172" s="77"/>
      <c r="T172" s="33"/>
    </row>
    <row r="173" spans="10:20" x14ac:dyDescent="0.25">
      <c r="J173" s="7" t="e">
        <f>(#REF!*60)+#REF!</f>
        <v>#REF!</v>
      </c>
      <c r="K173" s="7" t="e">
        <f>J173-#REF!</f>
        <v>#REF!</v>
      </c>
      <c r="L173" s="33"/>
      <c r="N173" s="33"/>
      <c r="O173" s="30"/>
      <c r="P173" s="30"/>
      <c r="Q173" s="77"/>
      <c r="R173" s="77"/>
      <c r="S173" s="77"/>
      <c r="T173" s="33"/>
    </row>
    <row r="174" spans="10:20" x14ac:dyDescent="0.25">
      <c r="J174" s="7" t="e">
        <f>(#REF!*60)+#REF!</f>
        <v>#REF!</v>
      </c>
      <c r="K174" s="7" t="e">
        <f>J174-#REF!</f>
        <v>#REF!</v>
      </c>
      <c r="L174" s="33"/>
      <c r="N174" s="33"/>
      <c r="O174" s="30"/>
      <c r="P174" s="30"/>
      <c r="Q174" s="77"/>
      <c r="R174" s="77"/>
      <c r="S174" s="77"/>
      <c r="T174" s="33"/>
    </row>
    <row r="175" spans="10:20" x14ac:dyDescent="0.25">
      <c r="J175" s="7" t="e">
        <f>(#REF!*60)+#REF!</f>
        <v>#REF!</v>
      </c>
      <c r="K175" s="7" t="e">
        <f>J175-#REF!</f>
        <v>#REF!</v>
      </c>
      <c r="L175" s="33"/>
      <c r="N175" s="33"/>
      <c r="O175" s="30"/>
      <c r="P175" s="30"/>
      <c r="Q175" s="77"/>
      <c r="R175" s="77"/>
      <c r="S175" s="77"/>
      <c r="T175" s="33"/>
    </row>
    <row r="176" spans="10:20" x14ac:dyDescent="0.25">
      <c r="J176" s="7" t="e">
        <f>(#REF!*60)+#REF!</f>
        <v>#REF!</v>
      </c>
      <c r="K176" s="7" t="e">
        <f>J176-#REF!</f>
        <v>#REF!</v>
      </c>
      <c r="L176" s="33"/>
      <c r="N176" s="33"/>
      <c r="O176" s="30"/>
      <c r="P176" s="30"/>
      <c r="Q176" s="77"/>
      <c r="R176" s="77"/>
      <c r="S176" s="77"/>
      <c r="T176" s="33"/>
    </row>
    <row r="177" spans="10:20" x14ac:dyDescent="0.25">
      <c r="J177" s="7" t="e">
        <f>(#REF!*60)+#REF!</f>
        <v>#REF!</v>
      </c>
      <c r="K177" s="7" t="e">
        <f>J177-#REF!</f>
        <v>#REF!</v>
      </c>
      <c r="L177" s="33"/>
      <c r="N177" s="33"/>
      <c r="O177" s="30"/>
      <c r="P177" s="30"/>
      <c r="Q177" s="77"/>
      <c r="R177" s="77"/>
      <c r="S177" s="77"/>
      <c r="T177" s="33"/>
    </row>
    <row r="178" spans="10:20" x14ac:dyDescent="0.25">
      <c r="J178" s="7" t="e">
        <f>(#REF!*60)+#REF!</f>
        <v>#REF!</v>
      </c>
      <c r="K178" s="7" t="e">
        <f>J178-#REF!</f>
        <v>#REF!</v>
      </c>
      <c r="L178" s="33"/>
      <c r="N178" s="33"/>
      <c r="O178" s="30"/>
      <c r="P178" s="30"/>
      <c r="Q178" s="77"/>
      <c r="R178" s="77"/>
      <c r="S178" s="77"/>
      <c r="T178" s="33"/>
    </row>
    <row r="179" spans="10:20" x14ac:dyDescent="0.25">
      <c r="J179" s="7" t="e">
        <f>(#REF!*60)+#REF!</f>
        <v>#REF!</v>
      </c>
      <c r="K179" s="7" t="e">
        <f>J179-#REF!</f>
        <v>#REF!</v>
      </c>
      <c r="L179" s="33"/>
      <c r="N179" s="33"/>
      <c r="O179" s="30"/>
      <c r="P179" s="30"/>
      <c r="Q179" s="77"/>
      <c r="R179" s="77"/>
      <c r="S179" s="77"/>
      <c r="T179" s="33"/>
    </row>
    <row r="180" spans="10:20" x14ac:dyDescent="0.25">
      <c r="J180" s="7" t="e">
        <f>(#REF!*60)+#REF!</f>
        <v>#REF!</v>
      </c>
      <c r="K180" s="7" t="e">
        <f>J180-#REF!</f>
        <v>#REF!</v>
      </c>
      <c r="L180" s="33"/>
      <c r="N180" s="33"/>
      <c r="O180" s="30"/>
      <c r="P180" s="30"/>
      <c r="Q180" s="77"/>
      <c r="R180" s="77"/>
      <c r="S180" s="77"/>
      <c r="T180" s="33"/>
    </row>
    <row r="181" spans="10:20" x14ac:dyDescent="0.25">
      <c r="J181" s="7" t="e">
        <f>(#REF!*60)+#REF!</f>
        <v>#REF!</v>
      </c>
      <c r="K181" s="7" t="e">
        <f>J181-#REF!</f>
        <v>#REF!</v>
      </c>
      <c r="L181" s="33"/>
      <c r="N181" s="33"/>
      <c r="O181" s="30"/>
      <c r="P181" s="30"/>
      <c r="Q181" s="77"/>
      <c r="R181" s="77"/>
      <c r="S181" s="77"/>
      <c r="T181" s="33"/>
    </row>
    <row r="182" spans="10:20" x14ac:dyDescent="0.25">
      <c r="J182" s="7" t="e">
        <f>(#REF!*60)+#REF!</f>
        <v>#REF!</v>
      </c>
      <c r="K182" s="7" t="e">
        <f>J182-#REF!</f>
        <v>#REF!</v>
      </c>
      <c r="L182" s="33"/>
      <c r="N182" s="33"/>
      <c r="O182" s="30"/>
      <c r="P182" s="30"/>
      <c r="Q182" s="77"/>
      <c r="R182" s="77"/>
      <c r="S182" s="77"/>
      <c r="T182" s="33"/>
    </row>
    <row r="183" spans="10:20" x14ac:dyDescent="0.25">
      <c r="J183" s="7" t="e">
        <f>(#REF!*60)+#REF!</f>
        <v>#REF!</v>
      </c>
      <c r="K183" s="7" t="e">
        <f>J183-#REF!</f>
        <v>#REF!</v>
      </c>
      <c r="L183" s="33"/>
      <c r="N183" s="33"/>
      <c r="O183" s="30"/>
      <c r="P183" s="30"/>
      <c r="Q183" s="77"/>
      <c r="R183" s="77"/>
      <c r="S183" s="77"/>
      <c r="T183" s="33"/>
    </row>
    <row r="184" spans="10:20" x14ac:dyDescent="0.25">
      <c r="J184" s="7" t="e">
        <f>(#REF!*60)+#REF!</f>
        <v>#REF!</v>
      </c>
      <c r="K184" s="7" t="e">
        <f>J184-#REF!</f>
        <v>#REF!</v>
      </c>
      <c r="L184" s="33"/>
      <c r="N184" s="33"/>
      <c r="O184" s="30"/>
      <c r="P184" s="30"/>
      <c r="Q184" s="77"/>
      <c r="R184" s="77"/>
      <c r="S184" s="77"/>
      <c r="T184" s="33"/>
    </row>
    <row r="185" spans="10:20" x14ac:dyDescent="0.25">
      <c r="J185" s="7" t="e">
        <f>(#REF!*60)+#REF!</f>
        <v>#REF!</v>
      </c>
      <c r="K185" s="7" t="e">
        <f>J185-#REF!</f>
        <v>#REF!</v>
      </c>
      <c r="L185" s="33"/>
      <c r="N185" s="33"/>
      <c r="O185" s="30"/>
      <c r="P185" s="30"/>
      <c r="Q185" s="77"/>
      <c r="R185" s="77"/>
      <c r="S185" s="77"/>
      <c r="T185" s="33"/>
    </row>
    <row r="186" spans="10:20" x14ac:dyDescent="0.25">
      <c r="J186" s="7" t="e">
        <f>(#REF!*60)+#REF!</f>
        <v>#REF!</v>
      </c>
      <c r="K186" s="7" t="e">
        <f>J186-#REF!</f>
        <v>#REF!</v>
      </c>
      <c r="L186" s="33"/>
      <c r="N186" s="33"/>
      <c r="O186" s="30"/>
      <c r="P186" s="30"/>
      <c r="Q186" s="77"/>
      <c r="R186" s="77"/>
      <c r="S186" s="77"/>
      <c r="T186" s="33"/>
    </row>
    <row r="187" spans="10:20" x14ac:dyDescent="0.25">
      <c r="J187" s="7" t="e">
        <f>(#REF!*60)+#REF!</f>
        <v>#REF!</v>
      </c>
      <c r="K187" s="7" t="e">
        <f>J187-#REF!</f>
        <v>#REF!</v>
      </c>
      <c r="L187" s="33"/>
      <c r="N187" s="33"/>
      <c r="O187" s="30"/>
      <c r="P187" s="30"/>
      <c r="Q187" s="77"/>
      <c r="R187" s="77"/>
      <c r="S187" s="77"/>
      <c r="T187" s="33"/>
    </row>
    <row r="188" spans="10:20" x14ac:dyDescent="0.25">
      <c r="J188" s="7" t="e">
        <f>(#REF!*60)+#REF!</f>
        <v>#REF!</v>
      </c>
      <c r="K188" s="7" t="e">
        <f>J188-#REF!</f>
        <v>#REF!</v>
      </c>
      <c r="L188" s="33"/>
      <c r="N188" s="33"/>
      <c r="O188" s="30"/>
      <c r="P188" s="30"/>
      <c r="Q188" s="77"/>
      <c r="R188" s="77"/>
      <c r="S188" s="77"/>
      <c r="T188" s="33"/>
    </row>
    <row r="189" spans="10:20" x14ac:dyDescent="0.25">
      <c r="J189" s="7" t="e">
        <f>(#REF!*60)+#REF!</f>
        <v>#REF!</v>
      </c>
      <c r="K189" s="7" t="e">
        <f>J189-#REF!</f>
        <v>#REF!</v>
      </c>
      <c r="L189" s="33"/>
      <c r="N189" s="33"/>
      <c r="O189" s="30"/>
      <c r="P189" s="30"/>
      <c r="Q189" s="77"/>
      <c r="R189" s="77"/>
      <c r="S189" s="77"/>
      <c r="T189" s="33"/>
    </row>
    <row r="190" spans="10:20" x14ac:dyDescent="0.25">
      <c r="J190" s="7" t="e">
        <f>(#REF!*60)+#REF!</f>
        <v>#REF!</v>
      </c>
      <c r="K190" s="7" t="e">
        <f>J190-#REF!</f>
        <v>#REF!</v>
      </c>
      <c r="L190" s="33"/>
      <c r="N190" s="33"/>
      <c r="O190" s="30"/>
      <c r="P190" s="30"/>
      <c r="Q190" s="77"/>
      <c r="R190" s="77"/>
      <c r="S190" s="77"/>
      <c r="T190" s="33"/>
    </row>
    <row r="191" spans="10:20" x14ac:dyDescent="0.25">
      <c r="J191" s="7" t="e">
        <f>(#REF!*60)+#REF!</f>
        <v>#REF!</v>
      </c>
      <c r="K191" s="7" t="e">
        <f>J191-#REF!</f>
        <v>#REF!</v>
      </c>
      <c r="L191" s="33"/>
      <c r="N191" s="33"/>
      <c r="O191" s="30"/>
      <c r="P191" s="30"/>
      <c r="Q191" s="77"/>
      <c r="R191" s="77"/>
      <c r="S191" s="77"/>
      <c r="T191" s="33"/>
    </row>
    <row r="192" spans="10:20" x14ac:dyDescent="0.25">
      <c r="J192" s="7" t="e">
        <f>(#REF!*60)+#REF!</f>
        <v>#REF!</v>
      </c>
      <c r="K192" s="7" t="e">
        <f>J192-#REF!</f>
        <v>#REF!</v>
      </c>
      <c r="L192" s="33"/>
      <c r="N192" s="33"/>
      <c r="O192" s="30"/>
      <c r="P192" s="30"/>
      <c r="Q192" s="77"/>
      <c r="R192" s="77"/>
      <c r="S192" s="77"/>
      <c r="T192" s="33"/>
    </row>
    <row r="193" spans="10:20" x14ac:dyDescent="0.25">
      <c r="J193" s="7" t="e">
        <f>(#REF!*60)+#REF!</f>
        <v>#REF!</v>
      </c>
      <c r="K193" s="7" t="e">
        <f>J193-#REF!</f>
        <v>#REF!</v>
      </c>
      <c r="L193" s="33"/>
      <c r="N193" s="33"/>
      <c r="O193" s="30"/>
      <c r="P193" s="30"/>
      <c r="Q193" s="77"/>
      <c r="R193" s="77"/>
      <c r="S193" s="77"/>
      <c r="T193" s="33"/>
    </row>
    <row r="194" spans="10:20" x14ac:dyDescent="0.25">
      <c r="J194" s="7" t="e">
        <f>(#REF!*60)+#REF!</f>
        <v>#REF!</v>
      </c>
      <c r="K194" s="7" t="e">
        <f>J194-#REF!</f>
        <v>#REF!</v>
      </c>
      <c r="L194" s="33"/>
      <c r="N194" s="33"/>
      <c r="O194" s="30"/>
      <c r="P194" s="30"/>
      <c r="Q194" s="77"/>
      <c r="R194" s="77"/>
      <c r="S194" s="77"/>
      <c r="T194" s="33"/>
    </row>
    <row r="195" spans="10:20" x14ac:dyDescent="0.25">
      <c r="J195" s="7" t="e">
        <f>(#REF!*60)+#REF!</f>
        <v>#REF!</v>
      </c>
      <c r="K195" s="7" t="e">
        <f>J195-#REF!</f>
        <v>#REF!</v>
      </c>
      <c r="L195" s="33"/>
      <c r="N195" s="33"/>
      <c r="O195" s="30"/>
      <c r="P195" s="30"/>
      <c r="Q195" s="77"/>
      <c r="R195" s="77"/>
      <c r="S195" s="77"/>
      <c r="T195" s="33"/>
    </row>
    <row r="196" spans="10:20" x14ac:dyDescent="0.25">
      <c r="J196" s="7" t="e">
        <f>(#REF!*60)+#REF!</f>
        <v>#REF!</v>
      </c>
      <c r="K196" s="7" t="e">
        <f>J196-#REF!</f>
        <v>#REF!</v>
      </c>
      <c r="L196" s="33"/>
      <c r="N196" s="33"/>
      <c r="O196" s="30"/>
      <c r="P196" s="30"/>
      <c r="Q196" s="77"/>
      <c r="R196" s="77"/>
      <c r="S196" s="77"/>
      <c r="T196" s="33"/>
    </row>
    <row r="197" spans="10:20" x14ac:dyDescent="0.25">
      <c r="J197" s="7" t="e">
        <f>(#REF!*60)+#REF!</f>
        <v>#REF!</v>
      </c>
      <c r="K197" s="7" t="e">
        <f>J197-#REF!</f>
        <v>#REF!</v>
      </c>
      <c r="L197" s="33"/>
      <c r="N197" s="33"/>
      <c r="O197" s="30"/>
      <c r="P197" s="30"/>
      <c r="Q197" s="77"/>
      <c r="R197" s="77"/>
      <c r="S197" s="77"/>
      <c r="T197" s="33"/>
    </row>
    <row r="198" spans="10:20" x14ac:dyDescent="0.25">
      <c r="J198" s="7" t="e">
        <f>(#REF!*60)+#REF!</f>
        <v>#REF!</v>
      </c>
      <c r="K198" s="7" t="e">
        <f>J198-#REF!</f>
        <v>#REF!</v>
      </c>
      <c r="L198" s="33"/>
      <c r="N198" s="33"/>
      <c r="O198" s="30"/>
      <c r="P198" s="30"/>
      <c r="Q198" s="77"/>
      <c r="R198" s="77"/>
      <c r="S198" s="77"/>
      <c r="T198" s="33"/>
    </row>
    <row r="199" spans="10:20" x14ac:dyDescent="0.25">
      <c r="J199" s="7" t="e">
        <f>(#REF!*60)+#REF!</f>
        <v>#REF!</v>
      </c>
      <c r="K199" s="7" t="e">
        <f>J199-#REF!</f>
        <v>#REF!</v>
      </c>
      <c r="L199" s="33"/>
      <c r="N199" s="33"/>
      <c r="O199" s="30"/>
      <c r="P199" s="30"/>
      <c r="Q199" s="77"/>
      <c r="R199" s="77"/>
      <c r="S199" s="77"/>
      <c r="T199" s="33"/>
    </row>
    <row r="200" spans="10:20" x14ac:dyDescent="0.25">
      <c r="J200" s="7" t="e">
        <f>(#REF!*60)+#REF!</f>
        <v>#REF!</v>
      </c>
      <c r="K200" s="7" t="e">
        <f>J200-#REF!</f>
        <v>#REF!</v>
      </c>
      <c r="L200" s="33"/>
      <c r="N200" s="33"/>
      <c r="O200" s="30"/>
      <c r="P200" s="30"/>
      <c r="Q200" s="77"/>
      <c r="R200" s="77"/>
      <c r="S200" s="77"/>
      <c r="T200" s="33"/>
    </row>
    <row r="201" spans="10:20" x14ac:dyDescent="0.25">
      <c r="J201" s="7" t="e">
        <f>(#REF!*60)+#REF!</f>
        <v>#REF!</v>
      </c>
      <c r="K201" s="7" t="e">
        <f>J201-#REF!</f>
        <v>#REF!</v>
      </c>
      <c r="L201" s="33"/>
      <c r="N201" s="33"/>
      <c r="O201" s="30"/>
      <c r="P201" s="30"/>
      <c r="Q201" s="77"/>
      <c r="R201" s="77"/>
      <c r="S201" s="77"/>
      <c r="T201" s="33"/>
    </row>
    <row r="202" spans="10:20" x14ac:dyDescent="0.25">
      <c r="J202" s="7" t="e">
        <f>(#REF!*60)+#REF!</f>
        <v>#REF!</v>
      </c>
      <c r="K202" s="7" t="e">
        <f>J202-#REF!</f>
        <v>#REF!</v>
      </c>
      <c r="L202" s="33"/>
      <c r="N202" s="33"/>
      <c r="O202" s="30"/>
      <c r="P202" s="30"/>
      <c r="Q202" s="77"/>
      <c r="R202" s="77"/>
      <c r="S202" s="77"/>
      <c r="T202" s="33"/>
    </row>
    <row r="203" spans="10:20" x14ac:dyDescent="0.25">
      <c r="J203" s="7" t="e">
        <f>(#REF!*60)+#REF!</f>
        <v>#REF!</v>
      </c>
      <c r="K203" s="7" t="e">
        <f>J203-#REF!</f>
        <v>#REF!</v>
      </c>
      <c r="L203" s="33"/>
      <c r="N203" s="33"/>
      <c r="O203" s="30"/>
      <c r="P203" s="30"/>
      <c r="Q203" s="77"/>
      <c r="R203" s="77"/>
      <c r="S203" s="77"/>
      <c r="T203" s="33"/>
    </row>
    <row r="204" spans="10:20" x14ac:dyDescent="0.25">
      <c r="J204" s="7" t="e">
        <f>(#REF!*60)+#REF!</f>
        <v>#REF!</v>
      </c>
      <c r="K204" s="7" t="e">
        <f>J204-#REF!</f>
        <v>#REF!</v>
      </c>
      <c r="L204" s="33"/>
      <c r="N204" s="33"/>
      <c r="O204" s="30"/>
      <c r="P204" s="30"/>
      <c r="Q204" s="77"/>
      <c r="R204" s="77"/>
      <c r="S204" s="77"/>
      <c r="T204" s="33"/>
    </row>
    <row r="205" spans="10:20" x14ac:dyDescent="0.25">
      <c r="J205" s="7" t="e">
        <f>(#REF!*60)+#REF!</f>
        <v>#REF!</v>
      </c>
      <c r="K205" s="7" t="e">
        <f>J205-#REF!</f>
        <v>#REF!</v>
      </c>
      <c r="L205" s="33"/>
      <c r="N205" s="33"/>
      <c r="O205" s="30"/>
      <c r="P205" s="30"/>
      <c r="Q205" s="77"/>
      <c r="R205" s="77"/>
      <c r="S205" s="77"/>
      <c r="T205" s="33"/>
    </row>
    <row r="206" spans="10:20" x14ac:dyDescent="0.25">
      <c r="J206" s="7" t="e">
        <f>(#REF!*60)+#REF!</f>
        <v>#REF!</v>
      </c>
      <c r="K206" s="7" t="e">
        <f>J206-#REF!</f>
        <v>#REF!</v>
      </c>
      <c r="L206" s="33"/>
      <c r="N206" s="33"/>
      <c r="O206" s="30"/>
      <c r="P206" s="30"/>
      <c r="Q206" s="77"/>
      <c r="R206" s="77"/>
      <c r="S206" s="77"/>
      <c r="T206" s="33"/>
    </row>
    <row r="207" spans="10:20" x14ac:dyDescent="0.25">
      <c r="J207" s="7" t="e">
        <f>(#REF!*60)+#REF!</f>
        <v>#REF!</v>
      </c>
      <c r="K207" s="7" t="e">
        <f>J207-#REF!</f>
        <v>#REF!</v>
      </c>
      <c r="L207" s="33"/>
      <c r="N207" s="33"/>
      <c r="O207" s="30"/>
      <c r="P207" s="30"/>
      <c r="Q207" s="77"/>
      <c r="R207" s="77"/>
      <c r="S207" s="77"/>
      <c r="T207" s="33"/>
    </row>
    <row r="208" spans="10:20" x14ac:dyDescent="0.25">
      <c r="J208" s="7" t="e">
        <f>(#REF!*60)+#REF!</f>
        <v>#REF!</v>
      </c>
      <c r="K208" s="7" t="e">
        <f>J208-#REF!</f>
        <v>#REF!</v>
      </c>
      <c r="L208" s="33"/>
      <c r="N208" s="33"/>
      <c r="O208" s="30"/>
      <c r="P208" s="30"/>
      <c r="Q208" s="77"/>
      <c r="R208" s="77"/>
      <c r="S208" s="77"/>
      <c r="T208" s="33"/>
    </row>
    <row r="209" spans="10:20" x14ac:dyDescent="0.25">
      <c r="J209" s="7" t="e">
        <f>(#REF!*60)+#REF!</f>
        <v>#REF!</v>
      </c>
      <c r="K209" s="7" t="e">
        <f>J209-#REF!</f>
        <v>#REF!</v>
      </c>
      <c r="L209" s="33"/>
      <c r="N209" s="33"/>
      <c r="O209" s="30"/>
      <c r="P209" s="30"/>
      <c r="Q209" s="77"/>
      <c r="R209" s="77"/>
      <c r="S209" s="77"/>
      <c r="T209" s="33"/>
    </row>
    <row r="210" spans="10:20" x14ac:dyDescent="0.25">
      <c r="J210" s="7" t="e">
        <f>(#REF!*60)+#REF!</f>
        <v>#REF!</v>
      </c>
      <c r="K210" s="7" t="e">
        <f>J210-#REF!</f>
        <v>#REF!</v>
      </c>
      <c r="L210" s="33"/>
      <c r="N210" s="33"/>
      <c r="O210" s="30"/>
      <c r="P210" s="30"/>
      <c r="Q210" s="77"/>
      <c r="R210" s="77"/>
      <c r="S210" s="77"/>
      <c r="T210" s="33"/>
    </row>
    <row r="211" spans="10:20" x14ac:dyDescent="0.25">
      <c r="J211" s="7" t="e">
        <f>(#REF!*60)+#REF!</f>
        <v>#REF!</v>
      </c>
      <c r="K211" s="7" t="e">
        <f>J211-#REF!</f>
        <v>#REF!</v>
      </c>
      <c r="L211" s="33"/>
      <c r="N211" s="33"/>
      <c r="O211" s="30"/>
      <c r="P211" s="30"/>
      <c r="Q211" s="77"/>
      <c r="R211" s="77"/>
      <c r="S211" s="77"/>
      <c r="T211" s="33"/>
    </row>
    <row r="212" spans="10:20" x14ac:dyDescent="0.25">
      <c r="J212" s="7" t="e">
        <f>(#REF!*60)+#REF!</f>
        <v>#REF!</v>
      </c>
      <c r="K212" s="7" t="e">
        <f>J212-#REF!</f>
        <v>#REF!</v>
      </c>
      <c r="L212" s="33"/>
      <c r="N212" s="33"/>
      <c r="O212" s="30"/>
      <c r="P212" s="30"/>
      <c r="Q212" s="77"/>
      <c r="R212" s="77"/>
      <c r="S212" s="77"/>
      <c r="T212" s="33"/>
    </row>
    <row r="213" spans="10:20" x14ac:dyDescent="0.25">
      <c r="J213" s="7" t="e">
        <f>(#REF!*60)+#REF!</f>
        <v>#REF!</v>
      </c>
      <c r="K213" s="7" t="e">
        <f>J213-#REF!</f>
        <v>#REF!</v>
      </c>
      <c r="L213" s="33"/>
      <c r="N213" s="33"/>
      <c r="O213" s="30"/>
      <c r="P213" s="30"/>
      <c r="Q213" s="77"/>
      <c r="R213" s="77"/>
      <c r="S213" s="77"/>
      <c r="T213" s="33"/>
    </row>
    <row r="214" spans="10:20" x14ac:dyDescent="0.25">
      <c r="J214" s="7" t="e">
        <f>(#REF!*60)+#REF!</f>
        <v>#REF!</v>
      </c>
      <c r="K214" s="7" t="e">
        <f>J214-#REF!</f>
        <v>#REF!</v>
      </c>
      <c r="L214" s="33"/>
      <c r="N214" s="33"/>
      <c r="O214" s="30"/>
      <c r="P214" s="30"/>
      <c r="Q214" s="77"/>
      <c r="R214" s="77"/>
      <c r="S214" s="77"/>
      <c r="T214" s="33"/>
    </row>
    <row r="215" spans="10:20" x14ac:dyDescent="0.25">
      <c r="J215" s="7" t="e">
        <f>(#REF!*60)+#REF!</f>
        <v>#REF!</v>
      </c>
      <c r="K215" s="7" t="e">
        <f>J215-#REF!</f>
        <v>#REF!</v>
      </c>
      <c r="L215" s="33"/>
      <c r="N215" s="33"/>
      <c r="O215" s="30"/>
      <c r="P215" s="30"/>
      <c r="Q215" s="77"/>
      <c r="R215" s="77"/>
      <c r="S215" s="77"/>
      <c r="T215" s="33"/>
    </row>
    <row r="216" spans="10:20" x14ac:dyDescent="0.25">
      <c r="J216" s="7" t="e">
        <f>(#REF!*60)+#REF!</f>
        <v>#REF!</v>
      </c>
      <c r="K216" s="7" t="e">
        <f>J216-#REF!</f>
        <v>#REF!</v>
      </c>
      <c r="L216" s="33"/>
      <c r="N216" s="33"/>
      <c r="O216" s="30"/>
      <c r="P216" s="30"/>
      <c r="Q216" s="77"/>
      <c r="R216" s="77"/>
      <c r="S216" s="77"/>
      <c r="T216" s="33"/>
    </row>
    <row r="217" spans="10:20" x14ac:dyDescent="0.25">
      <c r="J217" s="7" t="e">
        <f>(#REF!*60)+#REF!</f>
        <v>#REF!</v>
      </c>
      <c r="K217" s="7" t="e">
        <f>J217-#REF!</f>
        <v>#REF!</v>
      </c>
      <c r="L217" s="33"/>
      <c r="N217" s="33"/>
      <c r="O217" s="30"/>
      <c r="P217" s="30"/>
      <c r="Q217" s="77"/>
      <c r="R217" s="77"/>
      <c r="S217" s="77"/>
      <c r="T217" s="33"/>
    </row>
    <row r="218" spans="10:20" x14ac:dyDescent="0.25">
      <c r="J218" s="7" t="e">
        <f>(#REF!*60)+#REF!</f>
        <v>#REF!</v>
      </c>
      <c r="K218" s="7" t="e">
        <f>J218-#REF!</f>
        <v>#REF!</v>
      </c>
      <c r="L218" s="33"/>
      <c r="N218" s="33"/>
      <c r="O218" s="30"/>
      <c r="P218" s="30"/>
      <c r="Q218" s="77"/>
      <c r="R218" s="77"/>
      <c r="S218" s="77"/>
      <c r="T218" s="33"/>
    </row>
    <row r="219" spans="10:20" x14ac:dyDescent="0.25">
      <c r="J219" s="7" t="e">
        <f>(#REF!*60)+#REF!</f>
        <v>#REF!</v>
      </c>
      <c r="K219" s="7" t="e">
        <f>J219-#REF!</f>
        <v>#REF!</v>
      </c>
      <c r="L219" s="33"/>
      <c r="N219" s="33"/>
      <c r="O219" s="30"/>
      <c r="P219" s="30"/>
      <c r="Q219" s="77"/>
      <c r="R219" s="77"/>
      <c r="S219" s="77"/>
      <c r="T219" s="33"/>
    </row>
    <row r="220" spans="10:20" x14ac:dyDescent="0.25">
      <c r="J220" s="7" t="e">
        <f>(#REF!*60)+#REF!</f>
        <v>#REF!</v>
      </c>
      <c r="K220" s="7" t="e">
        <f>J220-#REF!</f>
        <v>#REF!</v>
      </c>
      <c r="L220" s="33"/>
      <c r="N220" s="33"/>
      <c r="O220" s="30"/>
      <c r="P220" s="30"/>
      <c r="Q220" s="77"/>
      <c r="R220" s="77"/>
      <c r="S220" s="77"/>
      <c r="T220" s="33"/>
    </row>
    <row r="221" spans="10:20" x14ac:dyDescent="0.25">
      <c r="J221" s="7" t="e">
        <f>(#REF!*60)+#REF!</f>
        <v>#REF!</v>
      </c>
      <c r="K221" s="7" t="e">
        <f>J221-#REF!</f>
        <v>#REF!</v>
      </c>
      <c r="L221" s="33"/>
      <c r="N221" s="33"/>
      <c r="O221" s="30"/>
      <c r="P221" s="30"/>
      <c r="Q221" s="77"/>
      <c r="R221" s="77"/>
      <c r="S221" s="77"/>
      <c r="T221" s="33"/>
    </row>
    <row r="222" spans="10:20" x14ac:dyDescent="0.25">
      <c r="J222" s="7" t="e">
        <f>(#REF!*60)+#REF!</f>
        <v>#REF!</v>
      </c>
      <c r="K222" s="7" t="e">
        <f>J222-#REF!</f>
        <v>#REF!</v>
      </c>
      <c r="L222" s="33"/>
      <c r="N222" s="33"/>
      <c r="O222" s="30"/>
      <c r="P222" s="30"/>
      <c r="Q222" s="77"/>
      <c r="R222" s="77"/>
      <c r="S222" s="77"/>
      <c r="T222" s="33"/>
    </row>
    <row r="223" spans="10:20" x14ac:dyDescent="0.25">
      <c r="J223" s="7" t="e">
        <f>(#REF!*60)+#REF!</f>
        <v>#REF!</v>
      </c>
      <c r="K223" s="7" t="e">
        <f>J223-#REF!</f>
        <v>#REF!</v>
      </c>
      <c r="L223" s="33"/>
      <c r="N223" s="33"/>
      <c r="O223" s="30"/>
      <c r="P223" s="30"/>
      <c r="Q223" s="77"/>
      <c r="R223" s="77"/>
      <c r="S223" s="77"/>
      <c r="T223" s="33"/>
    </row>
    <row r="224" spans="10:20" x14ac:dyDescent="0.25">
      <c r="J224" s="7" t="e">
        <f>(#REF!*60)+#REF!</f>
        <v>#REF!</v>
      </c>
      <c r="K224" s="7" t="e">
        <f>J224-#REF!</f>
        <v>#REF!</v>
      </c>
      <c r="L224" s="33"/>
      <c r="N224" s="33"/>
      <c r="O224" s="30"/>
      <c r="P224" s="30"/>
      <c r="Q224" s="77"/>
      <c r="R224" s="77"/>
      <c r="S224" s="77"/>
      <c r="T224" s="33"/>
    </row>
    <row r="225" spans="10:20" x14ac:dyDescent="0.25">
      <c r="J225" s="7" t="e">
        <f>(#REF!*60)+#REF!</f>
        <v>#REF!</v>
      </c>
      <c r="K225" s="7" t="e">
        <f>J225-#REF!</f>
        <v>#REF!</v>
      </c>
      <c r="L225" s="33"/>
      <c r="N225" s="33"/>
      <c r="O225" s="30"/>
      <c r="P225" s="30"/>
      <c r="Q225" s="77"/>
      <c r="R225" s="77"/>
      <c r="S225" s="77"/>
      <c r="T225" s="33"/>
    </row>
    <row r="226" spans="10:20" x14ac:dyDescent="0.25">
      <c r="J226" s="7" t="e">
        <f>(#REF!*60)+#REF!</f>
        <v>#REF!</v>
      </c>
      <c r="K226" s="7" t="e">
        <f>J226-#REF!</f>
        <v>#REF!</v>
      </c>
      <c r="L226" s="33"/>
      <c r="N226" s="33"/>
      <c r="O226" s="30"/>
      <c r="P226" s="30"/>
      <c r="Q226" s="77"/>
      <c r="R226" s="77"/>
      <c r="S226" s="77"/>
      <c r="T226" s="33"/>
    </row>
    <row r="227" spans="10:20" x14ac:dyDescent="0.25">
      <c r="J227" s="7" t="e">
        <f>(#REF!*60)+#REF!</f>
        <v>#REF!</v>
      </c>
      <c r="K227" s="7" t="e">
        <f>J227-#REF!</f>
        <v>#REF!</v>
      </c>
      <c r="L227" s="33"/>
      <c r="N227" s="33"/>
      <c r="O227" s="30"/>
      <c r="P227" s="30"/>
      <c r="Q227" s="77"/>
      <c r="R227" s="77"/>
      <c r="S227" s="77"/>
      <c r="T227" s="33"/>
    </row>
    <row r="228" spans="10:20" x14ac:dyDescent="0.25">
      <c r="J228" s="7" t="e">
        <f>(#REF!*60)+#REF!</f>
        <v>#REF!</v>
      </c>
      <c r="K228" s="7" t="e">
        <f>J228-#REF!</f>
        <v>#REF!</v>
      </c>
      <c r="L228" s="33"/>
      <c r="N228" s="33"/>
      <c r="O228" s="30"/>
      <c r="P228" s="30"/>
      <c r="Q228" s="77"/>
      <c r="R228" s="77"/>
      <c r="S228" s="77"/>
      <c r="T228" s="33"/>
    </row>
    <row r="229" spans="10:20" x14ac:dyDescent="0.25">
      <c r="J229" s="7" t="e">
        <f>(#REF!*60)+#REF!</f>
        <v>#REF!</v>
      </c>
      <c r="K229" s="7" t="e">
        <f>J229-#REF!</f>
        <v>#REF!</v>
      </c>
      <c r="L229" s="33"/>
      <c r="N229" s="33"/>
      <c r="O229" s="30"/>
      <c r="P229" s="30"/>
      <c r="Q229" s="77"/>
      <c r="R229" s="77"/>
      <c r="S229" s="77"/>
      <c r="T229" s="33"/>
    </row>
    <row r="230" spans="10:20" x14ac:dyDescent="0.25">
      <c r="J230" s="7" t="e">
        <f>(#REF!*60)+#REF!</f>
        <v>#REF!</v>
      </c>
      <c r="K230" s="7" t="e">
        <f>J230-#REF!</f>
        <v>#REF!</v>
      </c>
      <c r="L230" s="33"/>
      <c r="N230" s="33"/>
      <c r="O230" s="30"/>
      <c r="P230" s="30"/>
      <c r="Q230" s="77"/>
      <c r="R230" s="77"/>
      <c r="S230" s="77"/>
      <c r="T230" s="33"/>
    </row>
    <row r="231" spans="10:20" x14ac:dyDescent="0.25">
      <c r="J231" s="7" t="e">
        <f>(#REF!*60)+#REF!</f>
        <v>#REF!</v>
      </c>
      <c r="K231" s="7" t="e">
        <f>J231-#REF!</f>
        <v>#REF!</v>
      </c>
      <c r="L231" s="33"/>
      <c r="N231" s="33"/>
      <c r="O231" s="30"/>
      <c r="P231" s="30"/>
      <c r="Q231" s="77"/>
      <c r="R231" s="77"/>
      <c r="S231" s="77"/>
      <c r="T231" s="33"/>
    </row>
    <row r="232" spans="10:20" x14ac:dyDescent="0.25">
      <c r="J232" s="7" t="e">
        <f>(#REF!*60)+#REF!</f>
        <v>#REF!</v>
      </c>
      <c r="K232" s="7" t="e">
        <f>J232-#REF!</f>
        <v>#REF!</v>
      </c>
      <c r="L232" s="33"/>
      <c r="N232" s="33"/>
      <c r="O232" s="30"/>
      <c r="P232" s="30"/>
      <c r="Q232" s="77"/>
      <c r="R232" s="77"/>
      <c r="S232" s="77"/>
      <c r="T232" s="33"/>
    </row>
    <row r="233" spans="10:20" x14ac:dyDescent="0.25">
      <c r="J233" s="7" t="e">
        <f>(#REF!*60)+#REF!</f>
        <v>#REF!</v>
      </c>
      <c r="K233" s="7" t="e">
        <f>J233-#REF!</f>
        <v>#REF!</v>
      </c>
      <c r="L233" s="33"/>
      <c r="N233" s="33"/>
      <c r="O233" s="30"/>
      <c r="P233" s="30"/>
      <c r="Q233" s="77"/>
      <c r="R233" s="77"/>
      <c r="S233" s="77"/>
      <c r="T233" s="33"/>
    </row>
    <row r="234" spans="10:20" x14ac:dyDescent="0.25">
      <c r="J234" s="7" t="e">
        <f>(#REF!*60)+#REF!</f>
        <v>#REF!</v>
      </c>
      <c r="K234" s="7" t="e">
        <f>J234-#REF!</f>
        <v>#REF!</v>
      </c>
      <c r="L234" s="33"/>
      <c r="N234" s="33"/>
      <c r="O234" s="30"/>
      <c r="P234" s="30"/>
      <c r="Q234" s="77"/>
      <c r="R234" s="77"/>
      <c r="S234" s="77"/>
      <c r="T234" s="33"/>
    </row>
    <row r="235" spans="10:20" x14ac:dyDescent="0.25">
      <c r="J235" s="7" t="e">
        <f>(#REF!*60)+#REF!</f>
        <v>#REF!</v>
      </c>
      <c r="K235" s="7" t="e">
        <f>J235-#REF!</f>
        <v>#REF!</v>
      </c>
      <c r="L235" s="33"/>
      <c r="N235" s="33"/>
      <c r="O235" s="30"/>
      <c r="P235" s="30"/>
      <c r="Q235" s="77"/>
      <c r="R235" s="77"/>
      <c r="S235" s="77"/>
      <c r="T235" s="33"/>
    </row>
    <row r="236" spans="10:20" x14ac:dyDescent="0.25">
      <c r="J236" s="7" t="e">
        <f>(#REF!*60)+#REF!</f>
        <v>#REF!</v>
      </c>
      <c r="K236" s="7" t="e">
        <f>J236-#REF!</f>
        <v>#REF!</v>
      </c>
      <c r="L236" s="33"/>
      <c r="N236" s="33"/>
      <c r="O236" s="30"/>
      <c r="P236" s="30"/>
      <c r="Q236" s="77"/>
      <c r="R236" s="77"/>
      <c r="S236" s="77"/>
      <c r="T236" s="33"/>
    </row>
    <row r="237" spans="10:20" x14ac:dyDescent="0.25">
      <c r="J237" s="7" t="e">
        <f>(#REF!*60)+#REF!</f>
        <v>#REF!</v>
      </c>
      <c r="K237" s="7" t="e">
        <f>J237-#REF!</f>
        <v>#REF!</v>
      </c>
      <c r="L237" s="33"/>
      <c r="N237" s="33"/>
      <c r="O237" s="30"/>
      <c r="P237" s="30"/>
      <c r="Q237" s="77"/>
      <c r="R237" s="77"/>
      <c r="S237" s="77"/>
      <c r="T237" s="33"/>
    </row>
    <row r="238" spans="10:20" x14ac:dyDescent="0.25">
      <c r="J238" s="7" t="e">
        <f>(#REF!*60)+#REF!</f>
        <v>#REF!</v>
      </c>
      <c r="K238" s="7" t="e">
        <f>J238-#REF!</f>
        <v>#REF!</v>
      </c>
      <c r="L238" s="33"/>
      <c r="N238" s="33"/>
      <c r="O238" s="30"/>
      <c r="P238" s="30"/>
      <c r="Q238" s="77"/>
      <c r="R238" s="77"/>
      <c r="S238" s="77"/>
      <c r="T238" s="33"/>
    </row>
    <row r="239" spans="10:20" x14ac:dyDescent="0.25">
      <c r="J239" s="7" t="e">
        <f>(#REF!*60)+#REF!</f>
        <v>#REF!</v>
      </c>
      <c r="K239" s="7" t="e">
        <f>J239-#REF!</f>
        <v>#REF!</v>
      </c>
      <c r="L239" s="33"/>
      <c r="N239" s="33"/>
      <c r="O239" s="30"/>
      <c r="P239" s="30"/>
      <c r="Q239" s="77"/>
      <c r="R239" s="77"/>
      <c r="S239" s="77"/>
      <c r="T239" s="33"/>
    </row>
    <row r="240" spans="10:20" x14ac:dyDescent="0.25">
      <c r="J240" s="7" t="e">
        <f>(#REF!*60)+#REF!</f>
        <v>#REF!</v>
      </c>
      <c r="K240" s="7" t="e">
        <f>J240-#REF!</f>
        <v>#REF!</v>
      </c>
      <c r="L240" s="33"/>
      <c r="N240" s="33"/>
      <c r="O240" s="30"/>
      <c r="P240" s="30"/>
      <c r="Q240" s="77"/>
      <c r="R240" s="77"/>
      <c r="S240" s="77"/>
      <c r="T240" s="33"/>
    </row>
    <row r="241" spans="10:20" x14ac:dyDescent="0.25">
      <c r="J241" s="7" t="e">
        <f>(#REF!*60)+#REF!</f>
        <v>#REF!</v>
      </c>
      <c r="K241" s="7" t="e">
        <f>J241-#REF!</f>
        <v>#REF!</v>
      </c>
      <c r="L241" s="33"/>
      <c r="N241" s="33"/>
      <c r="O241" s="30"/>
      <c r="P241" s="30"/>
      <c r="Q241" s="77"/>
      <c r="R241" s="77"/>
      <c r="S241" s="77"/>
      <c r="T241" s="33"/>
    </row>
    <row r="242" spans="10:20" x14ac:dyDescent="0.25">
      <c r="J242" s="7" t="e">
        <f>(#REF!*60)+#REF!</f>
        <v>#REF!</v>
      </c>
      <c r="K242" s="7" t="e">
        <f>J242-#REF!</f>
        <v>#REF!</v>
      </c>
      <c r="L242" s="33"/>
      <c r="N242" s="33"/>
      <c r="O242" s="30"/>
      <c r="P242" s="30"/>
      <c r="Q242" s="77"/>
      <c r="R242" s="77"/>
      <c r="S242" s="77"/>
      <c r="T242" s="33"/>
    </row>
    <row r="243" spans="10:20" x14ac:dyDescent="0.25">
      <c r="J243" s="7" t="e">
        <f>(#REF!*60)+#REF!</f>
        <v>#REF!</v>
      </c>
      <c r="K243" s="7" t="e">
        <f>J243-#REF!</f>
        <v>#REF!</v>
      </c>
      <c r="L243" s="33"/>
      <c r="N243" s="33"/>
      <c r="O243" s="30"/>
      <c r="P243" s="30"/>
      <c r="Q243" s="77"/>
      <c r="R243" s="77"/>
      <c r="S243" s="77"/>
      <c r="T243" s="33"/>
    </row>
    <row r="244" spans="10:20" x14ac:dyDescent="0.25">
      <c r="J244" s="7" t="e">
        <f>(#REF!*60)+#REF!</f>
        <v>#REF!</v>
      </c>
      <c r="K244" s="7" t="e">
        <f>J244-#REF!</f>
        <v>#REF!</v>
      </c>
      <c r="L244" s="33"/>
      <c r="N244" s="33"/>
      <c r="O244" s="30"/>
      <c r="P244" s="30"/>
      <c r="Q244" s="77"/>
      <c r="R244" s="77"/>
      <c r="S244" s="77"/>
      <c r="T244" s="33"/>
    </row>
    <row r="245" spans="10:20" x14ac:dyDescent="0.25">
      <c r="J245" s="7" t="e">
        <f>(#REF!*60)+#REF!</f>
        <v>#REF!</v>
      </c>
      <c r="K245" s="7" t="e">
        <f>J245-#REF!</f>
        <v>#REF!</v>
      </c>
      <c r="L245" s="33"/>
      <c r="N245" s="33"/>
      <c r="O245" s="30"/>
      <c r="P245" s="30"/>
      <c r="Q245" s="77"/>
      <c r="R245" s="77"/>
      <c r="S245" s="77"/>
      <c r="T245" s="33"/>
    </row>
    <row r="246" spans="10:20" x14ac:dyDescent="0.25">
      <c r="J246" s="7" t="e">
        <f>(#REF!*60)+#REF!</f>
        <v>#REF!</v>
      </c>
      <c r="K246" s="7" t="e">
        <f>J246-#REF!</f>
        <v>#REF!</v>
      </c>
      <c r="L246" s="33"/>
      <c r="N246" s="33"/>
      <c r="O246" s="30"/>
      <c r="P246" s="30"/>
      <c r="Q246" s="77"/>
      <c r="R246" s="77"/>
      <c r="S246" s="77"/>
      <c r="T246" s="33"/>
    </row>
    <row r="247" spans="10:20" x14ac:dyDescent="0.25">
      <c r="J247" s="7" t="e">
        <f>(#REF!*60)+#REF!</f>
        <v>#REF!</v>
      </c>
      <c r="K247" s="7" t="e">
        <f>J247-#REF!</f>
        <v>#REF!</v>
      </c>
      <c r="L247" s="33"/>
      <c r="N247" s="33"/>
      <c r="O247" s="30"/>
      <c r="P247" s="30"/>
      <c r="Q247" s="77"/>
      <c r="R247" s="77"/>
      <c r="S247" s="77"/>
      <c r="T247" s="33"/>
    </row>
    <row r="248" spans="10:20" x14ac:dyDescent="0.25">
      <c r="J248" s="7" t="e">
        <f>(#REF!*60)+#REF!</f>
        <v>#REF!</v>
      </c>
      <c r="K248" s="7" t="e">
        <f>J248-#REF!</f>
        <v>#REF!</v>
      </c>
      <c r="L248" s="33"/>
      <c r="N248" s="33"/>
      <c r="O248" s="30"/>
      <c r="P248" s="30"/>
      <c r="Q248" s="77"/>
      <c r="R248" s="77"/>
      <c r="S248" s="77"/>
      <c r="T248" s="33"/>
    </row>
    <row r="249" spans="10:20" x14ac:dyDescent="0.25">
      <c r="J249" s="7" t="e">
        <f>(#REF!*60)+#REF!</f>
        <v>#REF!</v>
      </c>
      <c r="K249" s="7" t="e">
        <f>J249-#REF!</f>
        <v>#REF!</v>
      </c>
      <c r="L249" s="33"/>
      <c r="N249" s="33"/>
      <c r="O249" s="30"/>
      <c r="P249" s="30"/>
      <c r="Q249" s="77"/>
      <c r="R249" s="77"/>
      <c r="S249" s="77"/>
      <c r="T249" s="33"/>
    </row>
    <row r="250" spans="10:20" x14ac:dyDescent="0.25">
      <c r="J250" s="7" t="e">
        <f>(#REF!*60)+#REF!</f>
        <v>#REF!</v>
      </c>
      <c r="K250" s="7" t="e">
        <f>J250-#REF!</f>
        <v>#REF!</v>
      </c>
      <c r="L250" s="33"/>
      <c r="N250" s="33"/>
      <c r="O250" s="30"/>
      <c r="P250" s="30"/>
      <c r="Q250" s="77"/>
      <c r="R250" s="77"/>
      <c r="S250" s="77"/>
      <c r="T250" s="33"/>
    </row>
    <row r="251" spans="10:20" x14ac:dyDescent="0.25">
      <c r="J251" s="7" t="e">
        <f>(#REF!*60)+#REF!</f>
        <v>#REF!</v>
      </c>
      <c r="K251" s="7" t="e">
        <f>J251-#REF!</f>
        <v>#REF!</v>
      </c>
      <c r="L251" s="33"/>
      <c r="N251" s="33"/>
      <c r="O251" s="30"/>
      <c r="P251" s="30"/>
      <c r="Q251" s="77"/>
      <c r="R251" s="77"/>
      <c r="S251" s="77"/>
      <c r="T251" s="33"/>
    </row>
    <row r="252" spans="10:20" x14ac:dyDescent="0.25">
      <c r="J252" s="7" t="e">
        <f>(#REF!*60)+#REF!</f>
        <v>#REF!</v>
      </c>
      <c r="K252" s="7" t="e">
        <f>J252-#REF!</f>
        <v>#REF!</v>
      </c>
      <c r="L252" s="33"/>
      <c r="N252" s="33"/>
      <c r="O252" s="30"/>
      <c r="P252" s="30"/>
      <c r="Q252" s="77"/>
      <c r="R252" s="77"/>
      <c r="S252" s="77"/>
      <c r="T252" s="33"/>
    </row>
    <row r="253" spans="10:20" x14ac:dyDescent="0.25">
      <c r="J253" s="7" t="e">
        <f>(#REF!*60)+#REF!</f>
        <v>#REF!</v>
      </c>
      <c r="K253" s="7" t="e">
        <f>J253-#REF!</f>
        <v>#REF!</v>
      </c>
      <c r="L253" s="33"/>
      <c r="N253" s="33"/>
      <c r="O253" s="30"/>
      <c r="P253" s="30"/>
      <c r="Q253" s="77"/>
      <c r="R253" s="77"/>
      <c r="S253" s="77"/>
      <c r="T253" s="33"/>
    </row>
    <row r="254" spans="10:20" x14ac:dyDescent="0.25">
      <c r="J254" s="7" t="e">
        <f>(#REF!*60)+#REF!</f>
        <v>#REF!</v>
      </c>
      <c r="K254" s="7" t="e">
        <f>J254-#REF!</f>
        <v>#REF!</v>
      </c>
      <c r="L254" s="33"/>
      <c r="N254" s="33"/>
      <c r="O254" s="30"/>
      <c r="P254" s="30"/>
      <c r="Q254" s="77"/>
      <c r="R254" s="77"/>
      <c r="S254" s="77"/>
      <c r="T254" s="33"/>
    </row>
    <row r="255" spans="10:20" x14ac:dyDescent="0.25">
      <c r="J255" s="7" t="e">
        <f>(#REF!*60)+#REF!</f>
        <v>#REF!</v>
      </c>
      <c r="K255" s="7" t="e">
        <f>J255-#REF!</f>
        <v>#REF!</v>
      </c>
      <c r="L255" s="33"/>
      <c r="N255" s="33"/>
      <c r="O255" s="30"/>
      <c r="P255" s="30"/>
      <c r="Q255" s="77"/>
      <c r="R255" s="77"/>
      <c r="S255" s="77"/>
      <c r="T255" s="33"/>
    </row>
    <row r="256" spans="10:20" x14ac:dyDescent="0.25">
      <c r="J256" s="7" t="e">
        <f>(#REF!*60)+#REF!</f>
        <v>#REF!</v>
      </c>
      <c r="K256" s="7" t="e">
        <f>J256-#REF!</f>
        <v>#REF!</v>
      </c>
      <c r="L256" s="33"/>
      <c r="N256" s="33"/>
      <c r="O256" s="30"/>
      <c r="P256" s="30"/>
      <c r="Q256" s="77"/>
      <c r="R256" s="77"/>
      <c r="S256" s="77"/>
      <c r="T256" s="33"/>
    </row>
    <row r="257" spans="10:20" x14ac:dyDescent="0.25">
      <c r="J257" s="7" t="e">
        <f>(#REF!*60)+#REF!</f>
        <v>#REF!</v>
      </c>
      <c r="K257" s="7" t="e">
        <f>J257-#REF!</f>
        <v>#REF!</v>
      </c>
      <c r="L257" s="33"/>
      <c r="N257" s="33"/>
      <c r="O257" s="30"/>
      <c r="P257" s="30"/>
      <c r="Q257" s="77"/>
      <c r="R257" s="77"/>
      <c r="S257" s="77"/>
      <c r="T257" s="33"/>
    </row>
    <row r="258" spans="10:20" x14ac:dyDescent="0.25">
      <c r="J258" s="7" t="e">
        <f>(#REF!*60)+#REF!</f>
        <v>#REF!</v>
      </c>
      <c r="K258" s="7" t="e">
        <f>J258-#REF!</f>
        <v>#REF!</v>
      </c>
      <c r="L258" s="33"/>
      <c r="N258" s="33"/>
      <c r="O258" s="30"/>
      <c r="P258" s="30"/>
      <c r="Q258" s="77"/>
      <c r="R258" s="77"/>
      <c r="S258" s="77"/>
      <c r="T258" s="33"/>
    </row>
    <row r="259" spans="10:20" x14ac:dyDescent="0.25">
      <c r="J259" s="7" t="e">
        <f>(#REF!*60)+#REF!</f>
        <v>#REF!</v>
      </c>
      <c r="K259" s="7" t="e">
        <f>J259-#REF!</f>
        <v>#REF!</v>
      </c>
      <c r="L259" s="33"/>
      <c r="N259" s="33"/>
      <c r="O259" s="30"/>
      <c r="P259" s="30"/>
      <c r="Q259" s="77"/>
      <c r="R259" s="77"/>
      <c r="S259" s="77"/>
      <c r="T259" s="33"/>
    </row>
    <row r="260" spans="10:20" x14ac:dyDescent="0.25">
      <c r="J260" s="7" t="e">
        <f>(#REF!*60)+#REF!</f>
        <v>#REF!</v>
      </c>
      <c r="K260" s="7" t="e">
        <f>J260-#REF!</f>
        <v>#REF!</v>
      </c>
      <c r="L260" s="33"/>
      <c r="N260" s="33"/>
      <c r="O260" s="30"/>
      <c r="P260" s="30"/>
      <c r="Q260" s="77"/>
      <c r="R260" s="77"/>
      <c r="S260" s="77"/>
      <c r="T260" s="33"/>
    </row>
    <row r="261" spans="10:20" x14ac:dyDescent="0.25">
      <c r="J261" s="7" t="e">
        <f>(#REF!*60)+#REF!</f>
        <v>#REF!</v>
      </c>
      <c r="K261" s="7" t="e">
        <f>J261-#REF!</f>
        <v>#REF!</v>
      </c>
      <c r="L261" s="33"/>
      <c r="N261" s="33"/>
      <c r="O261" s="30"/>
      <c r="P261" s="30"/>
      <c r="Q261" s="77"/>
      <c r="R261" s="77"/>
      <c r="S261" s="77"/>
      <c r="T261" s="33"/>
    </row>
    <row r="262" spans="10:20" x14ac:dyDescent="0.25">
      <c r="J262" s="7" t="e">
        <f>(#REF!*60)+#REF!</f>
        <v>#REF!</v>
      </c>
      <c r="K262" s="7" t="e">
        <f>J262-#REF!</f>
        <v>#REF!</v>
      </c>
      <c r="L262" s="33"/>
      <c r="N262" s="33"/>
      <c r="O262" s="30"/>
      <c r="P262" s="30"/>
      <c r="Q262" s="77"/>
      <c r="R262" s="77"/>
      <c r="S262" s="77"/>
      <c r="T262" s="33"/>
    </row>
    <row r="263" spans="10:20" x14ac:dyDescent="0.25">
      <c r="J263" s="7" t="e">
        <f>(#REF!*60)+#REF!</f>
        <v>#REF!</v>
      </c>
      <c r="K263" s="7" t="e">
        <f>J263-#REF!</f>
        <v>#REF!</v>
      </c>
      <c r="L263" s="33"/>
      <c r="N263" s="33"/>
      <c r="O263" s="30"/>
      <c r="P263" s="30"/>
      <c r="Q263" s="77"/>
      <c r="R263" s="77"/>
      <c r="S263" s="77"/>
      <c r="T263" s="33"/>
    </row>
    <row r="264" spans="10:20" x14ac:dyDescent="0.25">
      <c r="J264" s="7" t="e">
        <f>(#REF!*60)+#REF!</f>
        <v>#REF!</v>
      </c>
      <c r="K264" s="7" t="e">
        <f>J264-#REF!</f>
        <v>#REF!</v>
      </c>
      <c r="L264" s="33"/>
      <c r="N264" s="33"/>
      <c r="O264" s="30"/>
      <c r="P264" s="30"/>
      <c r="Q264" s="77"/>
      <c r="R264" s="77"/>
      <c r="S264" s="77"/>
      <c r="T264" s="33"/>
    </row>
    <row r="265" spans="10:20" x14ac:dyDescent="0.25">
      <c r="J265" s="7" t="e">
        <f>(#REF!*60)+#REF!</f>
        <v>#REF!</v>
      </c>
      <c r="K265" s="7" t="e">
        <f>J265-#REF!</f>
        <v>#REF!</v>
      </c>
      <c r="L265" s="33"/>
      <c r="N265" s="33"/>
      <c r="O265" s="30"/>
      <c r="P265" s="30"/>
      <c r="Q265" s="77"/>
      <c r="R265" s="77"/>
      <c r="S265" s="77"/>
      <c r="T265" s="33"/>
    </row>
    <row r="266" spans="10:20" x14ac:dyDescent="0.25">
      <c r="J266" s="7" t="e">
        <f>(#REF!*60)+#REF!</f>
        <v>#REF!</v>
      </c>
      <c r="K266" s="7" t="e">
        <f>J266-#REF!</f>
        <v>#REF!</v>
      </c>
      <c r="L266" s="33"/>
      <c r="N266" s="33"/>
      <c r="O266" s="30"/>
      <c r="P266" s="30"/>
      <c r="Q266" s="77"/>
      <c r="R266" s="77"/>
      <c r="S266" s="77"/>
      <c r="T266" s="33"/>
    </row>
    <row r="267" spans="10:20" x14ac:dyDescent="0.25">
      <c r="J267" s="7" t="e">
        <f>(#REF!*60)+#REF!</f>
        <v>#REF!</v>
      </c>
      <c r="K267" s="7" t="e">
        <f>J267-#REF!</f>
        <v>#REF!</v>
      </c>
      <c r="L267" s="33"/>
      <c r="N267" s="33"/>
      <c r="O267" s="30"/>
      <c r="P267" s="30"/>
      <c r="Q267" s="77"/>
      <c r="R267" s="77"/>
      <c r="S267" s="77"/>
      <c r="T267" s="33"/>
    </row>
    <row r="268" spans="10:20" x14ac:dyDescent="0.25">
      <c r="J268" s="7" t="e">
        <f>(#REF!*60)+#REF!</f>
        <v>#REF!</v>
      </c>
      <c r="K268" s="7" t="e">
        <f>J268-#REF!</f>
        <v>#REF!</v>
      </c>
      <c r="L268" s="33"/>
      <c r="N268" s="33"/>
      <c r="O268" s="30"/>
      <c r="P268" s="30"/>
      <c r="Q268" s="77"/>
      <c r="R268" s="77"/>
      <c r="S268" s="77"/>
      <c r="T268" s="33"/>
    </row>
    <row r="269" spans="10:20" x14ac:dyDescent="0.25">
      <c r="J269" s="7" t="e">
        <f>(#REF!*60)+#REF!</f>
        <v>#REF!</v>
      </c>
      <c r="K269" s="7" t="e">
        <f>J269-#REF!</f>
        <v>#REF!</v>
      </c>
      <c r="L269" s="33"/>
      <c r="N269" s="33"/>
      <c r="O269" s="30"/>
      <c r="P269" s="30"/>
      <c r="Q269" s="77"/>
      <c r="R269" s="77"/>
      <c r="S269" s="77"/>
      <c r="T269" s="33"/>
    </row>
    <row r="270" spans="10:20" x14ac:dyDescent="0.25">
      <c r="J270" s="7" t="e">
        <f>(#REF!*60)+#REF!</f>
        <v>#REF!</v>
      </c>
      <c r="K270" s="7" t="e">
        <f>J270-#REF!</f>
        <v>#REF!</v>
      </c>
      <c r="L270" s="33"/>
      <c r="N270" s="33"/>
      <c r="O270" s="30"/>
      <c r="P270" s="30"/>
      <c r="Q270" s="77"/>
      <c r="R270" s="77"/>
      <c r="S270" s="77"/>
      <c r="T270" s="33"/>
    </row>
    <row r="271" spans="10:20" x14ac:dyDescent="0.25">
      <c r="J271" s="7" t="e">
        <f>(#REF!*60)+#REF!</f>
        <v>#REF!</v>
      </c>
      <c r="K271" s="7" t="e">
        <f>J271-#REF!</f>
        <v>#REF!</v>
      </c>
      <c r="L271" s="33"/>
      <c r="N271" s="33"/>
      <c r="O271" s="30"/>
      <c r="P271" s="30"/>
      <c r="Q271" s="77"/>
      <c r="R271" s="77"/>
      <c r="S271" s="77"/>
      <c r="T271" s="33"/>
    </row>
    <row r="272" spans="10:20" x14ac:dyDescent="0.25">
      <c r="J272" s="7" t="e">
        <f>(#REF!*60)+#REF!</f>
        <v>#REF!</v>
      </c>
      <c r="K272" s="7" t="e">
        <f>J272-#REF!</f>
        <v>#REF!</v>
      </c>
      <c r="L272" s="33"/>
      <c r="N272" s="33"/>
      <c r="O272" s="30"/>
      <c r="P272" s="30"/>
      <c r="Q272" s="77"/>
      <c r="R272" s="77"/>
      <c r="S272" s="77"/>
      <c r="T272" s="33"/>
    </row>
    <row r="273" spans="10:20" x14ac:dyDescent="0.25">
      <c r="J273" s="7" t="e">
        <f>(#REF!*60)+#REF!</f>
        <v>#REF!</v>
      </c>
      <c r="K273" s="7" t="e">
        <f>J273-#REF!</f>
        <v>#REF!</v>
      </c>
      <c r="L273" s="33"/>
      <c r="N273" s="33"/>
      <c r="O273" s="30"/>
      <c r="P273" s="30"/>
      <c r="Q273" s="77"/>
      <c r="R273" s="77"/>
      <c r="S273" s="77"/>
      <c r="T273" s="33"/>
    </row>
    <row r="274" spans="10:20" x14ac:dyDescent="0.25">
      <c r="J274" s="7" t="e">
        <f>(#REF!*60)+#REF!</f>
        <v>#REF!</v>
      </c>
      <c r="K274" s="7" t="e">
        <f>J274-#REF!</f>
        <v>#REF!</v>
      </c>
      <c r="L274" s="33"/>
      <c r="N274" s="33"/>
      <c r="O274" s="30"/>
      <c r="P274" s="30"/>
      <c r="Q274" s="77"/>
      <c r="R274" s="77"/>
      <c r="S274" s="77"/>
      <c r="T274" s="33"/>
    </row>
    <row r="275" spans="10:20" x14ac:dyDescent="0.25">
      <c r="J275" s="7" t="e">
        <f>(#REF!*60)+#REF!</f>
        <v>#REF!</v>
      </c>
      <c r="K275" s="7" t="e">
        <f>J275-#REF!</f>
        <v>#REF!</v>
      </c>
      <c r="L275" s="33"/>
      <c r="N275" s="33"/>
      <c r="O275" s="30"/>
      <c r="P275" s="30"/>
      <c r="Q275" s="77"/>
      <c r="R275" s="77"/>
      <c r="S275" s="77"/>
      <c r="T275" s="33"/>
    </row>
    <row r="276" spans="10:20" x14ac:dyDescent="0.25">
      <c r="J276" s="7" t="e">
        <f>(#REF!*60)+#REF!</f>
        <v>#REF!</v>
      </c>
      <c r="K276" s="7" t="e">
        <f>J276-#REF!</f>
        <v>#REF!</v>
      </c>
      <c r="L276" s="33"/>
      <c r="N276" s="33"/>
      <c r="O276" s="30"/>
      <c r="P276" s="30"/>
      <c r="Q276" s="77"/>
      <c r="R276" s="77"/>
      <c r="S276" s="77"/>
      <c r="T276" s="33"/>
    </row>
    <row r="277" spans="10:20" x14ac:dyDescent="0.25">
      <c r="J277" s="7" t="e">
        <f>(#REF!*60)+#REF!</f>
        <v>#REF!</v>
      </c>
      <c r="K277" s="7" t="e">
        <f>J277-#REF!</f>
        <v>#REF!</v>
      </c>
      <c r="L277" s="33"/>
      <c r="N277" s="33"/>
      <c r="O277" s="30"/>
      <c r="P277" s="30"/>
      <c r="Q277" s="77"/>
      <c r="R277" s="77"/>
      <c r="S277" s="77"/>
      <c r="T277" s="33"/>
    </row>
    <row r="278" spans="10:20" x14ac:dyDescent="0.25">
      <c r="J278" s="7" t="e">
        <f>(#REF!*60)+#REF!</f>
        <v>#REF!</v>
      </c>
      <c r="K278" s="7" t="e">
        <f>J278-#REF!</f>
        <v>#REF!</v>
      </c>
      <c r="L278" s="33"/>
      <c r="N278" s="33"/>
      <c r="O278" s="30"/>
      <c r="P278" s="30"/>
      <c r="Q278" s="77"/>
      <c r="R278" s="77"/>
      <c r="S278" s="77"/>
      <c r="T278" s="33"/>
    </row>
    <row r="279" spans="10:20" x14ac:dyDescent="0.25">
      <c r="J279" s="7" t="e">
        <f>(#REF!*60)+#REF!</f>
        <v>#REF!</v>
      </c>
      <c r="K279" s="7" t="e">
        <f>J279-#REF!</f>
        <v>#REF!</v>
      </c>
      <c r="L279" s="33"/>
      <c r="N279" s="33"/>
      <c r="O279" s="30"/>
      <c r="P279" s="30"/>
      <c r="Q279" s="77"/>
      <c r="R279" s="77"/>
      <c r="S279" s="77"/>
      <c r="T279" s="33"/>
    </row>
    <row r="280" spans="10:20" x14ac:dyDescent="0.25">
      <c r="J280" s="7" t="e">
        <f>(#REF!*60)+#REF!</f>
        <v>#REF!</v>
      </c>
      <c r="K280" s="7" t="e">
        <f>J280-#REF!</f>
        <v>#REF!</v>
      </c>
      <c r="L280" s="33"/>
      <c r="N280" s="33"/>
      <c r="O280" s="30"/>
      <c r="P280" s="30"/>
      <c r="Q280" s="77"/>
      <c r="R280" s="77"/>
      <c r="S280" s="77"/>
      <c r="T280" s="33"/>
    </row>
    <row r="281" spans="10:20" x14ac:dyDescent="0.25">
      <c r="J281" s="7" t="e">
        <f>(#REF!*60)+#REF!</f>
        <v>#REF!</v>
      </c>
      <c r="K281" s="7" t="e">
        <f>J281-#REF!</f>
        <v>#REF!</v>
      </c>
      <c r="L281" s="33"/>
      <c r="N281" s="33"/>
      <c r="O281" s="30"/>
      <c r="P281" s="30"/>
      <c r="Q281" s="77"/>
      <c r="R281" s="77"/>
      <c r="S281" s="77"/>
      <c r="T281" s="33"/>
    </row>
    <row r="282" spans="10:20" x14ac:dyDescent="0.25">
      <c r="J282" s="7" t="e">
        <f>(#REF!*60)+#REF!</f>
        <v>#REF!</v>
      </c>
      <c r="K282" s="7" t="e">
        <f>J282-#REF!</f>
        <v>#REF!</v>
      </c>
      <c r="L282" s="33"/>
      <c r="N282" s="33"/>
      <c r="O282" s="30"/>
      <c r="P282" s="30"/>
      <c r="Q282" s="77"/>
      <c r="R282" s="77"/>
      <c r="S282" s="77"/>
      <c r="T282" s="33"/>
    </row>
    <row r="283" spans="10:20" x14ac:dyDescent="0.25">
      <c r="J283" s="7" t="e">
        <f>(#REF!*60)+#REF!</f>
        <v>#REF!</v>
      </c>
      <c r="K283" s="7" t="e">
        <f>J283-#REF!</f>
        <v>#REF!</v>
      </c>
      <c r="L283" s="33"/>
      <c r="N283" s="33"/>
      <c r="O283" s="30"/>
      <c r="P283" s="30"/>
      <c r="Q283" s="77"/>
      <c r="R283" s="77"/>
      <c r="S283" s="77"/>
      <c r="T283" s="33"/>
    </row>
    <row r="284" spans="10:20" x14ac:dyDescent="0.25">
      <c r="J284" s="7" t="e">
        <f>(#REF!*60)+#REF!</f>
        <v>#REF!</v>
      </c>
      <c r="K284" s="7" t="e">
        <f>J284-#REF!</f>
        <v>#REF!</v>
      </c>
      <c r="L284" s="33"/>
      <c r="N284" s="33"/>
      <c r="O284" s="30"/>
      <c r="P284" s="30"/>
      <c r="Q284" s="77"/>
      <c r="R284" s="77"/>
      <c r="S284" s="77"/>
      <c r="T284" s="33"/>
    </row>
    <row r="285" spans="10:20" x14ac:dyDescent="0.25">
      <c r="J285" s="7" t="e">
        <f>(#REF!*60)+#REF!</f>
        <v>#REF!</v>
      </c>
      <c r="K285" s="7" t="e">
        <f>J285-#REF!</f>
        <v>#REF!</v>
      </c>
      <c r="L285" s="33"/>
      <c r="N285" s="33"/>
      <c r="O285" s="30"/>
      <c r="P285" s="30"/>
      <c r="Q285" s="77"/>
      <c r="R285" s="77"/>
      <c r="S285" s="77"/>
      <c r="T285" s="33"/>
    </row>
    <row r="286" spans="10:20" x14ac:dyDescent="0.25">
      <c r="J286" s="7" t="e">
        <f>(#REF!*60)+#REF!</f>
        <v>#REF!</v>
      </c>
      <c r="K286" s="7" t="e">
        <f>J286-#REF!</f>
        <v>#REF!</v>
      </c>
      <c r="L286" s="33"/>
      <c r="N286" s="33"/>
      <c r="O286" s="30"/>
      <c r="P286" s="30"/>
      <c r="Q286" s="77"/>
      <c r="R286" s="77"/>
      <c r="S286" s="77"/>
      <c r="T286" s="33"/>
    </row>
    <row r="287" spans="10:20" x14ac:dyDescent="0.25">
      <c r="J287" s="7" t="e">
        <f>(#REF!*60)+#REF!</f>
        <v>#REF!</v>
      </c>
      <c r="K287" s="7" t="e">
        <f>J287-#REF!</f>
        <v>#REF!</v>
      </c>
      <c r="L287" s="33"/>
      <c r="N287" s="33"/>
      <c r="O287" s="30"/>
      <c r="P287" s="30"/>
      <c r="Q287" s="77"/>
      <c r="R287" s="77"/>
      <c r="S287" s="77"/>
      <c r="T287" s="33"/>
    </row>
    <row r="288" spans="10:20" x14ac:dyDescent="0.25">
      <c r="J288" s="7" t="e">
        <f>(#REF!*60)+#REF!</f>
        <v>#REF!</v>
      </c>
      <c r="K288" s="7" t="e">
        <f>J288-#REF!</f>
        <v>#REF!</v>
      </c>
      <c r="L288" s="33"/>
      <c r="N288" s="33"/>
      <c r="O288" s="30"/>
      <c r="P288" s="30"/>
      <c r="Q288" s="77"/>
      <c r="R288" s="77"/>
      <c r="S288" s="77"/>
      <c r="T288" s="33"/>
    </row>
    <row r="289" spans="10:20" x14ac:dyDescent="0.25">
      <c r="J289" s="7" t="e">
        <f>(#REF!*60)+#REF!</f>
        <v>#REF!</v>
      </c>
      <c r="K289" s="7" t="e">
        <f>J289-#REF!</f>
        <v>#REF!</v>
      </c>
      <c r="L289" s="33"/>
      <c r="N289" s="33"/>
      <c r="O289" s="30"/>
      <c r="P289" s="30"/>
      <c r="Q289" s="77"/>
      <c r="R289" s="77"/>
      <c r="S289" s="77"/>
      <c r="T289" s="33"/>
    </row>
    <row r="290" spans="10:20" x14ac:dyDescent="0.25">
      <c r="J290" s="7" t="e">
        <f>(#REF!*60)+#REF!</f>
        <v>#REF!</v>
      </c>
      <c r="K290" s="7" t="e">
        <f>J290-#REF!</f>
        <v>#REF!</v>
      </c>
      <c r="L290" s="33"/>
      <c r="N290" s="33"/>
      <c r="O290" s="30"/>
      <c r="P290" s="30"/>
      <c r="Q290" s="77"/>
      <c r="R290" s="77"/>
      <c r="S290" s="77"/>
      <c r="T290" s="33"/>
    </row>
    <row r="291" spans="10:20" x14ac:dyDescent="0.25">
      <c r="J291" s="7" t="e">
        <f>(#REF!*60)+#REF!</f>
        <v>#REF!</v>
      </c>
      <c r="K291" s="7" t="e">
        <f>J291-#REF!</f>
        <v>#REF!</v>
      </c>
      <c r="L291" s="33"/>
      <c r="N291" s="33"/>
      <c r="O291" s="30"/>
      <c r="P291" s="30"/>
      <c r="Q291" s="77"/>
      <c r="R291" s="77"/>
      <c r="S291" s="77"/>
      <c r="T291" s="33"/>
    </row>
    <row r="292" spans="10:20" x14ac:dyDescent="0.25">
      <c r="J292" s="7" t="e">
        <f>(#REF!*60)+#REF!</f>
        <v>#REF!</v>
      </c>
      <c r="K292" s="7" t="e">
        <f>J292-#REF!</f>
        <v>#REF!</v>
      </c>
      <c r="L292" s="33"/>
      <c r="N292" s="33"/>
      <c r="O292" s="30"/>
      <c r="P292" s="30"/>
      <c r="Q292" s="77"/>
      <c r="R292" s="77"/>
      <c r="S292" s="77"/>
      <c r="T292" s="33"/>
    </row>
    <row r="293" spans="10:20" x14ac:dyDescent="0.25">
      <c r="J293" s="7" t="e">
        <f>(#REF!*60)+#REF!</f>
        <v>#REF!</v>
      </c>
      <c r="K293" s="7" t="e">
        <f>J293-#REF!</f>
        <v>#REF!</v>
      </c>
      <c r="L293" s="33"/>
      <c r="N293" s="33"/>
      <c r="T293" s="33"/>
    </row>
    <row r="294" spans="10:20" x14ac:dyDescent="0.25">
      <c r="J294" s="7" t="e">
        <f>(#REF!*60)+#REF!</f>
        <v>#REF!</v>
      </c>
      <c r="K294" s="7" t="e">
        <f>J294-#REF!</f>
        <v>#REF!</v>
      </c>
      <c r="L294" s="33"/>
      <c r="N294" s="33"/>
      <c r="T294" s="33"/>
    </row>
    <row r="295" spans="10:20" x14ac:dyDescent="0.25">
      <c r="J295" s="7" t="e">
        <f>(#REF!*60)+#REF!</f>
        <v>#REF!</v>
      </c>
      <c r="K295" s="7" t="e">
        <f>J295-#REF!</f>
        <v>#REF!</v>
      </c>
      <c r="L295" s="33"/>
      <c r="N295" s="33"/>
      <c r="T295" s="33"/>
    </row>
    <row r="296" spans="10:20" x14ac:dyDescent="0.25">
      <c r="J296" s="7" t="e">
        <f>(#REF!*60)+#REF!</f>
        <v>#REF!</v>
      </c>
      <c r="K296" s="7" t="e">
        <f>J296-#REF!</f>
        <v>#REF!</v>
      </c>
      <c r="L296" s="33"/>
      <c r="N296" s="33"/>
      <c r="T296" s="33"/>
    </row>
    <row r="297" spans="10:20" x14ac:dyDescent="0.25">
      <c r="J297" s="7" t="e">
        <f>(#REF!*60)+#REF!</f>
        <v>#REF!</v>
      </c>
      <c r="K297" s="7" t="e">
        <f>J297-#REF!</f>
        <v>#REF!</v>
      </c>
      <c r="L297" s="33"/>
      <c r="N297" s="33"/>
      <c r="T297" s="33"/>
    </row>
    <row r="298" spans="10:20" x14ac:dyDescent="0.25">
      <c r="J298" s="7" t="e">
        <f>(#REF!*60)+#REF!</f>
        <v>#REF!</v>
      </c>
      <c r="K298" s="7" t="e">
        <f>J298-#REF!</f>
        <v>#REF!</v>
      </c>
      <c r="L298" s="33"/>
      <c r="N298" s="33"/>
      <c r="T298" s="33"/>
    </row>
    <row r="299" spans="10:20" x14ac:dyDescent="0.25">
      <c r="J299" s="7" t="e">
        <f>(#REF!*60)+#REF!</f>
        <v>#REF!</v>
      </c>
      <c r="K299" s="7" t="e">
        <f>J299-#REF!</f>
        <v>#REF!</v>
      </c>
      <c r="L299" s="33"/>
      <c r="N299" s="33"/>
      <c r="T299" s="33"/>
    </row>
    <row r="300" spans="10:20" x14ac:dyDescent="0.25">
      <c r="J300" s="7" t="e">
        <f>(#REF!*60)+#REF!</f>
        <v>#REF!</v>
      </c>
      <c r="K300" s="7" t="e">
        <f>J300-#REF!</f>
        <v>#REF!</v>
      </c>
      <c r="L300" s="33"/>
      <c r="N300" s="33"/>
      <c r="T300" s="33"/>
    </row>
    <row r="301" spans="10:20" x14ac:dyDescent="0.25">
      <c r="J301" s="7" t="e">
        <f>(#REF!*60)+#REF!</f>
        <v>#REF!</v>
      </c>
      <c r="K301" s="7" t="e">
        <f>J301-#REF!</f>
        <v>#REF!</v>
      </c>
      <c r="L301" s="33"/>
      <c r="N301" s="33"/>
      <c r="T301" s="33"/>
    </row>
    <row r="302" spans="10:20" x14ac:dyDescent="0.25">
      <c r="J302" s="7" t="e">
        <f>(#REF!*60)+#REF!</f>
        <v>#REF!</v>
      </c>
      <c r="K302" s="7" t="e">
        <f>J302-#REF!</f>
        <v>#REF!</v>
      </c>
      <c r="L302" s="33"/>
      <c r="N302" s="33"/>
      <c r="T302" s="33"/>
    </row>
    <row r="303" spans="10:20" x14ac:dyDescent="0.25">
      <c r="J303" s="7" t="e">
        <f>(#REF!*60)+#REF!</f>
        <v>#REF!</v>
      </c>
      <c r="K303" s="7" t="e">
        <f>J303-#REF!</f>
        <v>#REF!</v>
      </c>
      <c r="L303" s="33"/>
      <c r="N303" s="33"/>
      <c r="T303" s="33"/>
    </row>
    <row r="304" spans="10:20" x14ac:dyDescent="0.25">
      <c r="J304" s="7" t="e">
        <f>(#REF!*60)+#REF!</f>
        <v>#REF!</v>
      </c>
      <c r="K304" s="7" t="e">
        <f>J304-#REF!</f>
        <v>#REF!</v>
      </c>
      <c r="L304" s="33"/>
      <c r="N304" s="33"/>
      <c r="T304" s="33"/>
    </row>
    <row r="305" spans="10:20" x14ac:dyDescent="0.25">
      <c r="J305" s="7" t="e">
        <f>(#REF!*60)+#REF!</f>
        <v>#REF!</v>
      </c>
      <c r="K305" s="7" t="e">
        <f>J305-#REF!</f>
        <v>#REF!</v>
      </c>
      <c r="L305" s="33"/>
      <c r="N305" s="33"/>
      <c r="T305" s="33"/>
    </row>
    <row r="306" spans="10:20" x14ac:dyDescent="0.25">
      <c r="J306" s="7" t="e">
        <f>(#REF!*60)+#REF!</f>
        <v>#REF!</v>
      </c>
      <c r="K306" s="7" t="e">
        <f>J306-#REF!</f>
        <v>#REF!</v>
      </c>
      <c r="L306" s="33"/>
      <c r="N306" s="33"/>
      <c r="T306" s="33"/>
    </row>
    <row r="307" spans="10:20" x14ac:dyDescent="0.25">
      <c r="J307" s="7" t="e">
        <f>(#REF!*60)+#REF!</f>
        <v>#REF!</v>
      </c>
      <c r="K307" s="7" t="e">
        <f>J307-#REF!</f>
        <v>#REF!</v>
      </c>
      <c r="L307" s="33"/>
      <c r="N307" s="33"/>
      <c r="T307" s="33"/>
    </row>
    <row r="308" spans="10:20" x14ac:dyDescent="0.25">
      <c r="J308" s="7" t="e">
        <f>(#REF!*60)+#REF!</f>
        <v>#REF!</v>
      </c>
      <c r="K308" s="7" t="e">
        <f>J308-#REF!</f>
        <v>#REF!</v>
      </c>
      <c r="L308" s="33"/>
      <c r="N308" s="33"/>
      <c r="T308" s="33"/>
    </row>
    <row r="309" spans="10:20" x14ac:dyDescent="0.25">
      <c r="J309" s="7" t="e">
        <f>(#REF!*60)+#REF!</f>
        <v>#REF!</v>
      </c>
      <c r="K309" s="7" t="e">
        <f>J309-#REF!</f>
        <v>#REF!</v>
      </c>
      <c r="L309" s="33"/>
      <c r="N309" s="33"/>
      <c r="T309" s="33"/>
    </row>
    <row r="310" spans="10:20" x14ac:dyDescent="0.25">
      <c r="J310" s="7" t="e">
        <f>(#REF!*60)+#REF!</f>
        <v>#REF!</v>
      </c>
      <c r="K310" s="7" t="e">
        <f>J310-#REF!</f>
        <v>#REF!</v>
      </c>
      <c r="L310" s="33"/>
      <c r="N310" s="33"/>
      <c r="T310" s="33"/>
    </row>
    <row r="311" spans="10:20" x14ac:dyDescent="0.25">
      <c r="J311" s="7" t="e">
        <f>(#REF!*60)+#REF!</f>
        <v>#REF!</v>
      </c>
      <c r="K311" s="7" t="e">
        <f>J311-#REF!</f>
        <v>#REF!</v>
      </c>
      <c r="L311" s="33"/>
      <c r="N311" s="33"/>
      <c r="T311" s="33"/>
    </row>
    <row r="312" spans="10:20" x14ac:dyDescent="0.25">
      <c r="J312" s="7" t="e">
        <f>(#REF!*60)+#REF!</f>
        <v>#REF!</v>
      </c>
      <c r="K312" s="7" t="e">
        <f>J312-#REF!</f>
        <v>#REF!</v>
      </c>
      <c r="L312" s="33"/>
      <c r="N312" s="33"/>
      <c r="T312" s="33"/>
    </row>
    <row r="313" spans="10:20" x14ac:dyDescent="0.25">
      <c r="J313" s="7" t="e">
        <f>(#REF!*60)+#REF!</f>
        <v>#REF!</v>
      </c>
      <c r="K313" s="7" t="e">
        <f>J313-#REF!</f>
        <v>#REF!</v>
      </c>
      <c r="L313" s="33"/>
      <c r="N313" s="33"/>
      <c r="T313" s="33"/>
    </row>
    <row r="314" spans="10:20" x14ac:dyDescent="0.25">
      <c r="J314" s="7" t="e">
        <f>(#REF!*60)+#REF!</f>
        <v>#REF!</v>
      </c>
      <c r="K314" s="7" t="e">
        <f>J314-#REF!</f>
        <v>#REF!</v>
      </c>
      <c r="L314" s="33"/>
      <c r="N314" s="33"/>
      <c r="T314" s="33"/>
    </row>
    <row r="315" spans="10:20" x14ac:dyDescent="0.25">
      <c r="J315" s="7" t="e">
        <f>(#REF!*60)+#REF!</f>
        <v>#REF!</v>
      </c>
      <c r="K315" s="7" t="e">
        <f>J315-#REF!</f>
        <v>#REF!</v>
      </c>
      <c r="L315" s="33"/>
      <c r="N315" s="33"/>
      <c r="T315" s="33"/>
    </row>
    <row r="316" spans="10:20" x14ac:dyDescent="0.25">
      <c r="J316" s="7" t="e">
        <f>(#REF!*60)+#REF!</f>
        <v>#REF!</v>
      </c>
      <c r="K316" s="7" t="e">
        <f>J316-#REF!</f>
        <v>#REF!</v>
      </c>
      <c r="L316" s="33"/>
      <c r="N316" s="33"/>
      <c r="T316" s="33"/>
    </row>
    <row r="317" spans="10:20" x14ac:dyDescent="0.25">
      <c r="J317" s="7" t="e">
        <f>(#REF!*60)+#REF!</f>
        <v>#REF!</v>
      </c>
      <c r="K317" s="7" t="e">
        <f>J317-#REF!</f>
        <v>#REF!</v>
      </c>
      <c r="L317" s="33"/>
      <c r="N317" s="33"/>
      <c r="T317" s="33"/>
    </row>
    <row r="318" spans="10:20" x14ac:dyDescent="0.25">
      <c r="J318" s="7" t="e">
        <f>(#REF!*60)+#REF!</f>
        <v>#REF!</v>
      </c>
      <c r="K318" s="7" t="e">
        <f>J318-#REF!</f>
        <v>#REF!</v>
      </c>
      <c r="L318" s="33"/>
      <c r="N318" s="33"/>
      <c r="T318" s="33"/>
    </row>
    <row r="319" spans="10:20" x14ac:dyDescent="0.25">
      <c r="J319" s="7" t="e">
        <f>(#REF!*60)+#REF!</f>
        <v>#REF!</v>
      </c>
      <c r="K319" s="7" t="e">
        <f>J319-#REF!</f>
        <v>#REF!</v>
      </c>
      <c r="L319" s="33"/>
      <c r="N319" s="33"/>
      <c r="T319" s="33"/>
    </row>
    <row r="320" spans="10:20" x14ac:dyDescent="0.25">
      <c r="J320" s="7" t="e">
        <f>(#REF!*60)+#REF!</f>
        <v>#REF!</v>
      </c>
      <c r="K320" s="7" t="e">
        <f>J320-#REF!</f>
        <v>#REF!</v>
      </c>
      <c r="L320" s="33"/>
      <c r="N320" s="33"/>
      <c r="T320" s="33"/>
    </row>
    <row r="321" spans="10:20" x14ac:dyDescent="0.25">
      <c r="J321" s="7" t="e">
        <f>(#REF!*60)+#REF!</f>
        <v>#REF!</v>
      </c>
      <c r="K321" s="7" t="e">
        <f>J321-#REF!</f>
        <v>#REF!</v>
      </c>
      <c r="L321" s="33"/>
      <c r="N321" s="33"/>
      <c r="T321" s="33"/>
    </row>
    <row r="322" spans="10:20" x14ac:dyDescent="0.25">
      <c r="J322" s="7" t="e">
        <f>(#REF!*60)+#REF!</f>
        <v>#REF!</v>
      </c>
      <c r="K322" s="7" t="e">
        <f>J322-#REF!</f>
        <v>#REF!</v>
      </c>
      <c r="L322" s="33"/>
      <c r="N322" s="33"/>
      <c r="T322" s="33"/>
    </row>
    <row r="323" spans="10:20" x14ac:dyDescent="0.25">
      <c r="J323" s="7" t="e">
        <f>(#REF!*60)+#REF!</f>
        <v>#REF!</v>
      </c>
      <c r="K323" s="7" t="e">
        <f>J323-#REF!</f>
        <v>#REF!</v>
      </c>
      <c r="L323" s="33"/>
      <c r="N323" s="33"/>
      <c r="T323" s="33"/>
    </row>
    <row r="324" spans="10:20" x14ac:dyDescent="0.25">
      <c r="J324" s="7" t="e">
        <f>(#REF!*60)+#REF!</f>
        <v>#REF!</v>
      </c>
      <c r="K324" s="7" t="e">
        <f>J324-#REF!</f>
        <v>#REF!</v>
      </c>
      <c r="L324" s="33"/>
      <c r="N324" s="33"/>
      <c r="T324" s="33"/>
    </row>
    <row r="325" spans="10:20" x14ac:dyDescent="0.25">
      <c r="J325" s="7" t="e">
        <f>(#REF!*60)+#REF!</f>
        <v>#REF!</v>
      </c>
      <c r="K325" s="7" t="e">
        <f>J325-#REF!</f>
        <v>#REF!</v>
      </c>
      <c r="L325" s="33"/>
      <c r="N325" s="33"/>
      <c r="T325" s="33"/>
    </row>
    <row r="326" spans="10:20" x14ac:dyDescent="0.25">
      <c r="J326" s="7" t="e">
        <f>(#REF!*60)+#REF!</f>
        <v>#REF!</v>
      </c>
      <c r="K326" s="7" t="e">
        <f>J326-#REF!</f>
        <v>#REF!</v>
      </c>
      <c r="L326" s="33"/>
      <c r="N326" s="33"/>
      <c r="T326" s="33"/>
    </row>
    <row r="327" spans="10:20" x14ac:dyDescent="0.25">
      <c r="J327" s="7" t="e">
        <f>(#REF!*60)+#REF!</f>
        <v>#REF!</v>
      </c>
      <c r="K327" s="7" t="e">
        <f>J327-#REF!</f>
        <v>#REF!</v>
      </c>
      <c r="L327" s="33"/>
      <c r="N327" s="33"/>
      <c r="T327" s="33"/>
    </row>
    <row r="328" spans="10:20" x14ac:dyDescent="0.25">
      <c r="J328" s="7" t="e">
        <f>(#REF!*60)+#REF!</f>
        <v>#REF!</v>
      </c>
      <c r="K328" s="7" t="e">
        <f>J328-#REF!</f>
        <v>#REF!</v>
      </c>
      <c r="L328" s="33"/>
      <c r="N328" s="33"/>
      <c r="T328" s="33"/>
    </row>
    <row r="329" spans="10:20" x14ac:dyDescent="0.25">
      <c r="J329" s="7" t="e">
        <f>(#REF!*60)+#REF!</f>
        <v>#REF!</v>
      </c>
      <c r="K329" s="7" t="e">
        <f>J329-#REF!</f>
        <v>#REF!</v>
      </c>
      <c r="L329" s="33"/>
      <c r="N329" s="33"/>
      <c r="T329" s="33"/>
    </row>
    <row r="330" spans="10:20" x14ac:dyDescent="0.25">
      <c r="J330" s="7" t="e">
        <f>(#REF!*60)+#REF!</f>
        <v>#REF!</v>
      </c>
      <c r="K330" s="7" t="e">
        <f>J330-#REF!</f>
        <v>#REF!</v>
      </c>
      <c r="L330" s="33"/>
      <c r="N330" s="33"/>
      <c r="T330" s="33"/>
    </row>
    <row r="331" spans="10:20" x14ac:dyDescent="0.25">
      <c r="J331" s="7" t="e">
        <f>(#REF!*60)+#REF!</f>
        <v>#REF!</v>
      </c>
      <c r="K331" s="7" t="e">
        <f>J331-#REF!</f>
        <v>#REF!</v>
      </c>
      <c r="L331" s="33"/>
      <c r="N331" s="33"/>
      <c r="T331" s="33"/>
    </row>
    <row r="332" spans="10:20" x14ac:dyDescent="0.25">
      <c r="J332" s="7" t="e">
        <f>(#REF!*60)+#REF!</f>
        <v>#REF!</v>
      </c>
      <c r="K332" s="7" t="e">
        <f>J332-#REF!</f>
        <v>#REF!</v>
      </c>
      <c r="L332" s="33"/>
      <c r="N332" s="33"/>
      <c r="T332" s="33"/>
    </row>
    <row r="333" spans="10:20" x14ac:dyDescent="0.25">
      <c r="J333" s="7" t="e">
        <f>(#REF!*60)+#REF!</f>
        <v>#REF!</v>
      </c>
      <c r="K333" s="7" t="e">
        <f>J333-#REF!</f>
        <v>#REF!</v>
      </c>
      <c r="L333" s="33"/>
      <c r="N333" s="33"/>
      <c r="T333" s="33"/>
    </row>
    <row r="334" spans="10:20" x14ac:dyDescent="0.25">
      <c r="J334" s="7" t="e">
        <f>(#REF!*60)+#REF!</f>
        <v>#REF!</v>
      </c>
      <c r="K334" s="7" t="e">
        <f>J334-#REF!</f>
        <v>#REF!</v>
      </c>
      <c r="L334" s="33"/>
      <c r="N334" s="33"/>
      <c r="T334" s="33"/>
    </row>
    <row r="335" spans="10:20" x14ac:dyDescent="0.25">
      <c r="J335" s="7" t="e">
        <f>(#REF!*60)+#REF!</f>
        <v>#REF!</v>
      </c>
      <c r="K335" s="7" t="e">
        <f>J335-#REF!</f>
        <v>#REF!</v>
      </c>
      <c r="L335" s="33"/>
      <c r="N335" s="33"/>
      <c r="T335" s="33"/>
    </row>
    <row r="336" spans="10:20" x14ac:dyDescent="0.25">
      <c r="J336" s="7" t="e">
        <f>(#REF!*60)+#REF!</f>
        <v>#REF!</v>
      </c>
      <c r="K336" s="7" t="e">
        <f>J336-#REF!</f>
        <v>#REF!</v>
      </c>
      <c r="L336" s="33"/>
      <c r="N336" s="33"/>
      <c r="T336" s="33"/>
    </row>
    <row r="337" spans="10:20" x14ac:dyDescent="0.25">
      <c r="J337" s="7" t="e">
        <f>(#REF!*60)+#REF!</f>
        <v>#REF!</v>
      </c>
      <c r="K337" s="7" t="e">
        <f>J337-#REF!</f>
        <v>#REF!</v>
      </c>
      <c r="L337" s="33"/>
      <c r="N337" s="33"/>
      <c r="T337" s="33"/>
    </row>
    <row r="338" spans="10:20" x14ac:dyDescent="0.25">
      <c r="J338" s="7" t="e">
        <f>(#REF!*60)+#REF!</f>
        <v>#REF!</v>
      </c>
      <c r="K338" s="7" t="e">
        <f>J338-#REF!</f>
        <v>#REF!</v>
      </c>
      <c r="L338" s="33"/>
      <c r="N338" s="33"/>
      <c r="T338" s="33"/>
    </row>
    <row r="339" spans="10:20" x14ac:dyDescent="0.25">
      <c r="J339" s="7" t="e">
        <f>(#REF!*60)+#REF!</f>
        <v>#REF!</v>
      </c>
      <c r="K339" s="7" t="e">
        <f>J339-#REF!</f>
        <v>#REF!</v>
      </c>
      <c r="L339" s="33"/>
      <c r="N339" s="33"/>
      <c r="T339" s="33"/>
    </row>
    <row r="340" spans="10:20" x14ac:dyDescent="0.25">
      <c r="J340" s="7" t="e">
        <f>(#REF!*60)+#REF!</f>
        <v>#REF!</v>
      </c>
      <c r="K340" s="7" t="e">
        <f>J340-#REF!</f>
        <v>#REF!</v>
      </c>
      <c r="L340" s="33"/>
      <c r="N340" s="33"/>
      <c r="T340" s="33"/>
    </row>
    <row r="341" spans="10:20" x14ac:dyDescent="0.25">
      <c r="J341" s="7" t="e">
        <f>(#REF!*60)+#REF!</f>
        <v>#REF!</v>
      </c>
      <c r="K341" s="7" t="e">
        <f>J341-#REF!</f>
        <v>#REF!</v>
      </c>
      <c r="L341" s="33"/>
      <c r="N341" s="33"/>
      <c r="T341" s="33"/>
    </row>
    <row r="342" spans="10:20" x14ac:dyDescent="0.25">
      <c r="J342" s="7" t="e">
        <f>(#REF!*60)+#REF!</f>
        <v>#REF!</v>
      </c>
      <c r="K342" s="7" t="e">
        <f>J342-#REF!</f>
        <v>#REF!</v>
      </c>
      <c r="L342" s="33"/>
      <c r="N342" s="33"/>
      <c r="T342" s="33"/>
    </row>
    <row r="343" spans="10:20" x14ac:dyDescent="0.25">
      <c r="J343" s="7" t="e">
        <f>(#REF!*60)+#REF!</f>
        <v>#REF!</v>
      </c>
      <c r="K343" s="7" t="e">
        <f>J343-#REF!</f>
        <v>#REF!</v>
      </c>
      <c r="L343" s="33"/>
      <c r="N343" s="33"/>
      <c r="T343" s="33"/>
    </row>
    <row r="344" spans="10:20" x14ac:dyDescent="0.25">
      <c r="J344" s="7" t="e">
        <f>(#REF!*60)+#REF!</f>
        <v>#REF!</v>
      </c>
      <c r="K344" s="7" t="e">
        <f>J344-#REF!</f>
        <v>#REF!</v>
      </c>
      <c r="L344" s="33"/>
      <c r="N344" s="33"/>
      <c r="T344" s="33"/>
    </row>
    <row r="345" spans="10:20" x14ac:dyDescent="0.25">
      <c r="J345" s="7" t="e">
        <f>(#REF!*60)+#REF!</f>
        <v>#REF!</v>
      </c>
      <c r="K345" s="7" t="e">
        <f>J345-#REF!</f>
        <v>#REF!</v>
      </c>
      <c r="L345" s="33"/>
      <c r="N345" s="33"/>
      <c r="T345" s="33"/>
    </row>
    <row r="346" spans="10:20" x14ac:dyDescent="0.25">
      <c r="J346" s="7" t="e">
        <f>(#REF!*60)+#REF!</f>
        <v>#REF!</v>
      </c>
      <c r="K346" s="7" t="e">
        <f>J346-#REF!</f>
        <v>#REF!</v>
      </c>
      <c r="L346" s="33"/>
      <c r="N346" s="33"/>
      <c r="T346" s="33"/>
    </row>
    <row r="347" spans="10:20" x14ac:dyDescent="0.25">
      <c r="J347" s="7" t="e">
        <f>(#REF!*60)+#REF!</f>
        <v>#REF!</v>
      </c>
      <c r="K347" s="7" t="e">
        <f>J347-#REF!</f>
        <v>#REF!</v>
      </c>
      <c r="L347" s="33"/>
      <c r="N347" s="33"/>
      <c r="T347" s="33"/>
    </row>
    <row r="348" spans="10:20" x14ac:dyDescent="0.25">
      <c r="J348" s="7" t="e">
        <f>(#REF!*60)+#REF!</f>
        <v>#REF!</v>
      </c>
      <c r="K348" s="7" t="e">
        <f>J348-#REF!</f>
        <v>#REF!</v>
      </c>
      <c r="L348" s="33"/>
      <c r="N348" s="33"/>
      <c r="T348" s="33"/>
    </row>
    <row r="349" spans="10:20" x14ac:dyDescent="0.25">
      <c r="J349" s="7" t="e">
        <f>(#REF!*60)+#REF!</f>
        <v>#REF!</v>
      </c>
      <c r="K349" s="7" t="e">
        <f>J349-#REF!</f>
        <v>#REF!</v>
      </c>
      <c r="L349" s="33"/>
      <c r="N349" s="33"/>
      <c r="T349" s="33"/>
    </row>
    <row r="350" spans="10:20" x14ac:dyDescent="0.25">
      <c r="J350" s="7" t="e">
        <f>(#REF!*60)+#REF!</f>
        <v>#REF!</v>
      </c>
      <c r="K350" s="7" t="e">
        <f>J350-#REF!</f>
        <v>#REF!</v>
      </c>
      <c r="L350" s="33"/>
      <c r="N350" s="33"/>
      <c r="T350" s="33"/>
    </row>
    <row r="351" spans="10:20" x14ac:dyDescent="0.25">
      <c r="J351" s="7" t="e">
        <f>(#REF!*60)+#REF!</f>
        <v>#REF!</v>
      </c>
      <c r="K351" s="7" t="e">
        <f>J351-#REF!</f>
        <v>#REF!</v>
      </c>
      <c r="L351" s="33"/>
      <c r="N351" s="33"/>
      <c r="T351" s="33"/>
    </row>
    <row r="352" spans="10:20" x14ac:dyDescent="0.25">
      <c r="J352" s="7" t="e">
        <f>(#REF!*60)+#REF!</f>
        <v>#REF!</v>
      </c>
      <c r="K352" s="7" t="e">
        <f>J352-#REF!</f>
        <v>#REF!</v>
      </c>
      <c r="L352" s="33"/>
      <c r="N352" s="33"/>
      <c r="T352" s="33"/>
    </row>
    <row r="353" spans="10:20" x14ac:dyDescent="0.25">
      <c r="J353" s="7" t="e">
        <f>(#REF!*60)+#REF!</f>
        <v>#REF!</v>
      </c>
      <c r="K353" s="7" t="e">
        <f>J353-#REF!</f>
        <v>#REF!</v>
      </c>
      <c r="L353" s="33"/>
      <c r="N353" s="33"/>
      <c r="T353" s="33"/>
    </row>
    <row r="354" spans="10:20" x14ac:dyDescent="0.25">
      <c r="J354" s="7" t="e">
        <f>(#REF!*60)+#REF!</f>
        <v>#REF!</v>
      </c>
      <c r="K354" s="7" t="e">
        <f>J354-#REF!</f>
        <v>#REF!</v>
      </c>
      <c r="L354" s="33"/>
      <c r="N354" s="33"/>
      <c r="T354" s="33"/>
    </row>
    <row r="355" spans="10:20" x14ac:dyDescent="0.25">
      <c r="J355" s="7" t="e">
        <f>(#REF!*60)+#REF!</f>
        <v>#REF!</v>
      </c>
      <c r="K355" s="7" t="e">
        <f>J355-#REF!</f>
        <v>#REF!</v>
      </c>
      <c r="L355" s="33"/>
      <c r="N355" s="33"/>
      <c r="T355" s="33"/>
    </row>
    <row r="356" spans="10:20" x14ac:dyDescent="0.25">
      <c r="J356" s="7" t="e">
        <f>(#REF!*60)+#REF!</f>
        <v>#REF!</v>
      </c>
      <c r="K356" s="7" t="e">
        <f>J356-#REF!</f>
        <v>#REF!</v>
      </c>
      <c r="L356" s="33"/>
      <c r="N356" s="33"/>
      <c r="T356" s="33"/>
    </row>
    <row r="357" spans="10:20" x14ac:dyDescent="0.25">
      <c r="J357" s="7" t="e">
        <f>(#REF!*60)+#REF!</f>
        <v>#REF!</v>
      </c>
      <c r="K357" s="7" t="e">
        <f>J357-#REF!</f>
        <v>#REF!</v>
      </c>
      <c r="L357" s="33"/>
      <c r="N357" s="33"/>
      <c r="T357" s="33"/>
    </row>
    <row r="358" spans="10:20" x14ac:dyDescent="0.25">
      <c r="J358" s="7" t="e">
        <f>(#REF!*60)+#REF!</f>
        <v>#REF!</v>
      </c>
      <c r="K358" s="7" t="e">
        <f>J358-#REF!</f>
        <v>#REF!</v>
      </c>
      <c r="L358" s="33"/>
      <c r="N358" s="33"/>
      <c r="T358" s="33"/>
    </row>
    <row r="359" spans="10:20" x14ac:dyDescent="0.25">
      <c r="J359" s="7" t="e">
        <f>(#REF!*60)+#REF!</f>
        <v>#REF!</v>
      </c>
      <c r="K359" s="7" t="e">
        <f>J359-#REF!</f>
        <v>#REF!</v>
      </c>
      <c r="L359" s="33"/>
      <c r="N359" s="33"/>
      <c r="T359" s="33"/>
    </row>
    <row r="360" spans="10:20" x14ac:dyDescent="0.25">
      <c r="J360" s="7" t="e">
        <f>(#REF!*60)+#REF!</f>
        <v>#REF!</v>
      </c>
      <c r="K360" s="7" t="e">
        <f>J360-#REF!</f>
        <v>#REF!</v>
      </c>
      <c r="L360" s="33"/>
      <c r="N360" s="33"/>
      <c r="T360" s="33"/>
    </row>
    <row r="361" spans="10:20" x14ac:dyDescent="0.25">
      <c r="J361" s="7" t="e">
        <f>(#REF!*60)+#REF!</f>
        <v>#REF!</v>
      </c>
      <c r="K361" s="7" t="e">
        <f>J361-#REF!</f>
        <v>#REF!</v>
      </c>
      <c r="L361" s="33"/>
      <c r="N361" s="33"/>
      <c r="T361" s="33"/>
    </row>
    <row r="362" spans="10:20" x14ac:dyDescent="0.25">
      <c r="J362" s="7" t="e">
        <f>(#REF!*60)+#REF!</f>
        <v>#REF!</v>
      </c>
      <c r="K362" s="7" t="e">
        <f>J362-#REF!</f>
        <v>#REF!</v>
      </c>
      <c r="L362" s="33"/>
      <c r="N362" s="33"/>
      <c r="T362" s="33"/>
    </row>
    <row r="363" spans="10:20" x14ac:dyDescent="0.25">
      <c r="J363" s="7" t="e">
        <f>(#REF!*60)+#REF!</f>
        <v>#REF!</v>
      </c>
      <c r="K363" s="7" t="e">
        <f>J363-#REF!</f>
        <v>#REF!</v>
      </c>
      <c r="L363" s="33"/>
      <c r="N363" s="33"/>
      <c r="T363" s="33"/>
    </row>
    <row r="364" spans="10:20" x14ac:dyDescent="0.25">
      <c r="J364" s="7" t="e">
        <f>(#REF!*60)+#REF!</f>
        <v>#REF!</v>
      </c>
      <c r="K364" s="7" t="e">
        <f>J364-#REF!</f>
        <v>#REF!</v>
      </c>
      <c r="L364" s="33"/>
      <c r="N364" s="33"/>
      <c r="T364" s="33"/>
    </row>
    <row r="365" spans="10:20" x14ac:dyDescent="0.25">
      <c r="J365" s="7" t="e">
        <f>(#REF!*60)+#REF!</f>
        <v>#REF!</v>
      </c>
      <c r="K365" s="7" t="e">
        <f>J365-#REF!</f>
        <v>#REF!</v>
      </c>
      <c r="L365" s="33"/>
      <c r="N365" s="33"/>
      <c r="T365" s="33"/>
    </row>
    <row r="366" spans="10:20" x14ac:dyDescent="0.25">
      <c r="J366" s="7" t="e">
        <f>(#REF!*60)+#REF!</f>
        <v>#REF!</v>
      </c>
      <c r="K366" s="7" t="e">
        <f>J366-#REF!</f>
        <v>#REF!</v>
      </c>
      <c r="L366" s="33"/>
      <c r="N366" s="33"/>
      <c r="T366" s="33"/>
    </row>
    <row r="367" spans="10:20" x14ac:dyDescent="0.25">
      <c r="J367" s="7" t="e">
        <f>(#REF!*60)+#REF!</f>
        <v>#REF!</v>
      </c>
      <c r="K367" s="7" t="e">
        <f>J367-#REF!</f>
        <v>#REF!</v>
      </c>
      <c r="L367" s="33"/>
      <c r="N367" s="33"/>
      <c r="T367" s="33"/>
    </row>
    <row r="368" spans="10:20" x14ac:dyDescent="0.25">
      <c r="J368" s="7" t="e">
        <f>(#REF!*60)+#REF!</f>
        <v>#REF!</v>
      </c>
      <c r="K368" s="7" t="e">
        <f>J368-#REF!</f>
        <v>#REF!</v>
      </c>
      <c r="L368" s="33"/>
      <c r="N368" s="33"/>
      <c r="T368" s="33"/>
    </row>
    <row r="369" spans="10:20" x14ac:dyDescent="0.25">
      <c r="J369" s="7" t="e">
        <f>(#REF!*60)+#REF!</f>
        <v>#REF!</v>
      </c>
      <c r="K369" s="7" t="e">
        <f>J369-#REF!</f>
        <v>#REF!</v>
      </c>
      <c r="L369" s="33"/>
      <c r="N369" s="33"/>
      <c r="T369" s="33"/>
    </row>
    <row r="370" spans="10:20" x14ac:dyDescent="0.25">
      <c r="J370" s="7" t="e">
        <f>(#REF!*60)+#REF!</f>
        <v>#REF!</v>
      </c>
      <c r="K370" s="7" t="e">
        <f>J370-#REF!</f>
        <v>#REF!</v>
      </c>
      <c r="L370" s="33"/>
      <c r="N370" s="33"/>
      <c r="T370" s="33"/>
    </row>
    <row r="371" spans="10:20" x14ac:dyDescent="0.25">
      <c r="J371" s="7" t="e">
        <f>(#REF!*60)+#REF!</f>
        <v>#REF!</v>
      </c>
      <c r="K371" s="7" t="e">
        <f>J371-#REF!</f>
        <v>#REF!</v>
      </c>
      <c r="L371" s="33"/>
      <c r="N371" s="33"/>
      <c r="T371" s="33"/>
    </row>
    <row r="372" spans="10:20" x14ac:dyDescent="0.25">
      <c r="J372" s="7" t="e">
        <f>(#REF!*60)+#REF!</f>
        <v>#REF!</v>
      </c>
      <c r="K372" s="7" t="e">
        <f>J372-#REF!</f>
        <v>#REF!</v>
      </c>
      <c r="L372" s="33"/>
      <c r="N372" s="33"/>
      <c r="T372" s="33"/>
    </row>
    <row r="373" spans="10:20" x14ac:dyDescent="0.25">
      <c r="J373" s="7" t="e">
        <f>(#REF!*60)+#REF!</f>
        <v>#REF!</v>
      </c>
      <c r="K373" s="7" t="e">
        <f>J373-#REF!</f>
        <v>#REF!</v>
      </c>
      <c r="L373" s="33"/>
      <c r="N373" s="33"/>
      <c r="T373" s="33"/>
    </row>
    <row r="374" spans="10:20" x14ac:dyDescent="0.25">
      <c r="J374" s="7" t="e">
        <f>(#REF!*60)+#REF!</f>
        <v>#REF!</v>
      </c>
      <c r="K374" s="7" t="e">
        <f>J374-#REF!</f>
        <v>#REF!</v>
      </c>
      <c r="L374" s="33"/>
      <c r="N374" s="33"/>
      <c r="T374" s="33"/>
    </row>
    <row r="375" spans="10:20" x14ac:dyDescent="0.25">
      <c r="J375" s="7" t="e">
        <f>(#REF!*60)+#REF!</f>
        <v>#REF!</v>
      </c>
      <c r="K375" s="7" t="e">
        <f>J375-#REF!</f>
        <v>#REF!</v>
      </c>
      <c r="L375" s="33"/>
      <c r="N375" s="33"/>
      <c r="T375" s="33"/>
    </row>
    <row r="376" spans="10:20" x14ac:dyDescent="0.25">
      <c r="J376" s="7" t="e">
        <f>(#REF!*60)+#REF!</f>
        <v>#REF!</v>
      </c>
      <c r="K376" s="7" t="e">
        <f>J376-#REF!</f>
        <v>#REF!</v>
      </c>
      <c r="L376" s="33"/>
      <c r="N376" s="33"/>
      <c r="T376" s="33"/>
    </row>
    <row r="377" spans="10:20" x14ac:dyDescent="0.25">
      <c r="J377" s="7" t="e">
        <f>(#REF!*60)+#REF!</f>
        <v>#REF!</v>
      </c>
      <c r="K377" s="7" t="e">
        <f>J377-#REF!</f>
        <v>#REF!</v>
      </c>
      <c r="L377" s="33"/>
      <c r="N377" s="33"/>
      <c r="T377" s="33"/>
    </row>
    <row r="378" spans="10:20" x14ac:dyDescent="0.25">
      <c r="J378" s="7" t="e">
        <f>(#REF!*60)+#REF!</f>
        <v>#REF!</v>
      </c>
      <c r="K378" s="7" t="e">
        <f>J378-#REF!</f>
        <v>#REF!</v>
      </c>
      <c r="L378" s="33"/>
      <c r="N378" s="33"/>
      <c r="T378" s="33"/>
    </row>
    <row r="379" spans="10:20" x14ac:dyDescent="0.25">
      <c r="J379" s="7" t="e">
        <f>(#REF!*60)+#REF!</f>
        <v>#REF!</v>
      </c>
      <c r="K379" s="7" t="e">
        <f>J379-#REF!</f>
        <v>#REF!</v>
      </c>
      <c r="L379" s="33"/>
      <c r="N379" s="33"/>
      <c r="T379" s="33"/>
    </row>
    <row r="380" spans="10:20" x14ac:dyDescent="0.25">
      <c r="J380" s="7" t="e">
        <f>(#REF!*60)+#REF!</f>
        <v>#REF!</v>
      </c>
      <c r="K380" s="7" t="e">
        <f>J380-#REF!</f>
        <v>#REF!</v>
      </c>
      <c r="L380" s="33"/>
      <c r="N380" s="33"/>
      <c r="T380" s="33"/>
    </row>
    <row r="381" spans="10:20" x14ac:dyDescent="0.25">
      <c r="J381" s="7" t="e">
        <f>(#REF!*60)+#REF!</f>
        <v>#REF!</v>
      </c>
      <c r="K381" s="7" t="e">
        <f>J381-#REF!</f>
        <v>#REF!</v>
      </c>
      <c r="L381" s="33"/>
      <c r="N381" s="33"/>
      <c r="T381" s="33"/>
    </row>
    <row r="382" spans="10:20" x14ac:dyDescent="0.25">
      <c r="J382" s="7" t="e">
        <f>(#REF!*60)+#REF!</f>
        <v>#REF!</v>
      </c>
      <c r="K382" s="7" t="e">
        <f>J382-#REF!</f>
        <v>#REF!</v>
      </c>
      <c r="L382" s="33"/>
      <c r="N382" s="33"/>
      <c r="T382" s="33"/>
    </row>
    <row r="383" spans="10:20" x14ac:dyDescent="0.25">
      <c r="J383" s="7" t="e">
        <f>(#REF!*60)+#REF!</f>
        <v>#REF!</v>
      </c>
      <c r="K383" s="7" t="e">
        <f>J383-#REF!</f>
        <v>#REF!</v>
      </c>
      <c r="L383" s="33"/>
      <c r="N383" s="33"/>
      <c r="T383" s="33"/>
    </row>
    <row r="384" spans="10:20" x14ac:dyDescent="0.25">
      <c r="J384" s="7" t="e">
        <f>(#REF!*60)+#REF!</f>
        <v>#REF!</v>
      </c>
      <c r="K384" s="7" t="e">
        <f>J384-#REF!</f>
        <v>#REF!</v>
      </c>
      <c r="L384" s="33"/>
      <c r="N384" s="33"/>
      <c r="T384" s="33"/>
    </row>
    <row r="385" spans="10:20" x14ac:dyDescent="0.25">
      <c r="J385" s="7" t="e">
        <f>(#REF!*60)+#REF!</f>
        <v>#REF!</v>
      </c>
      <c r="K385" s="7" t="e">
        <f>J385-#REF!</f>
        <v>#REF!</v>
      </c>
      <c r="L385" s="33"/>
      <c r="N385" s="33"/>
      <c r="T385" s="33"/>
    </row>
    <row r="386" spans="10:20" x14ac:dyDescent="0.25">
      <c r="J386" s="7" t="e">
        <f>(#REF!*60)+#REF!</f>
        <v>#REF!</v>
      </c>
      <c r="K386" s="7" t="e">
        <f>J386-#REF!</f>
        <v>#REF!</v>
      </c>
      <c r="L386" s="33"/>
      <c r="N386" s="33"/>
      <c r="T386" s="33"/>
    </row>
    <row r="387" spans="10:20" x14ac:dyDescent="0.25">
      <c r="J387" s="7" t="e">
        <f>(#REF!*60)+#REF!</f>
        <v>#REF!</v>
      </c>
      <c r="K387" s="7" t="e">
        <f>J387-#REF!</f>
        <v>#REF!</v>
      </c>
      <c r="L387" s="33"/>
      <c r="N387" s="33"/>
      <c r="T387" s="33"/>
    </row>
    <row r="388" spans="10:20" x14ac:dyDescent="0.25">
      <c r="J388" s="7" t="e">
        <f>(#REF!*60)+#REF!</f>
        <v>#REF!</v>
      </c>
      <c r="K388" s="7" t="e">
        <f>J388-#REF!</f>
        <v>#REF!</v>
      </c>
      <c r="L388" s="33"/>
      <c r="N388" s="33"/>
      <c r="T388" s="33"/>
    </row>
    <row r="389" spans="10:20" x14ac:dyDescent="0.25">
      <c r="J389" s="7" t="e">
        <f>(#REF!*60)+#REF!</f>
        <v>#REF!</v>
      </c>
      <c r="K389" s="7" t="e">
        <f>J389-#REF!</f>
        <v>#REF!</v>
      </c>
      <c r="L389" s="33"/>
      <c r="N389" s="33"/>
      <c r="T389" s="33"/>
    </row>
    <row r="390" spans="10:20" x14ac:dyDescent="0.25">
      <c r="J390" s="7" t="e">
        <f>(#REF!*60)+#REF!</f>
        <v>#REF!</v>
      </c>
      <c r="K390" s="7" t="e">
        <f>J390-#REF!</f>
        <v>#REF!</v>
      </c>
      <c r="L390" s="33"/>
      <c r="N390" s="33"/>
      <c r="T390" s="33"/>
    </row>
    <row r="391" spans="10:20" x14ac:dyDescent="0.25">
      <c r="J391" s="7" t="e">
        <f>(#REF!*60)+#REF!</f>
        <v>#REF!</v>
      </c>
      <c r="K391" s="7" t="e">
        <f>J391-#REF!</f>
        <v>#REF!</v>
      </c>
      <c r="L391" s="33"/>
      <c r="N391" s="33"/>
      <c r="T391" s="33"/>
    </row>
    <row r="392" spans="10:20" x14ac:dyDescent="0.25">
      <c r="J392" s="7" t="e">
        <f>(#REF!*60)+#REF!</f>
        <v>#REF!</v>
      </c>
      <c r="K392" s="7" t="e">
        <f>J392-#REF!</f>
        <v>#REF!</v>
      </c>
      <c r="L392" s="33"/>
      <c r="N392" s="33"/>
      <c r="T392" s="33"/>
    </row>
    <row r="393" spans="10:20" x14ac:dyDescent="0.25">
      <c r="J393" s="7" t="e">
        <f>(#REF!*60)+#REF!</f>
        <v>#REF!</v>
      </c>
      <c r="K393" s="7" t="e">
        <f>J393-#REF!</f>
        <v>#REF!</v>
      </c>
      <c r="L393" s="33"/>
      <c r="N393" s="33"/>
      <c r="T393" s="33"/>
    </row>
    <row r="394" spans="10:20" x14ac:dyDescent="0.25">
      <c r="J394" s="7" t="e">
        <f>(#REF!*60)+#REF!</f>
        <v>#REF!</v>
      </c>
      <c r="K394" s="7" t="e">
        <f>J394-#REF!</f>
        <v>#REF!</v>
      </c>
      <c r="L394" s="33"/>
      <c r="N394" s="33"/>
      <c r="T394" s="33"/>
    </row>
    <row r="395" spans="10:20" x14ac:dyDescent="0.25">
      <c r="J395" s="7" t="e">
        <f>(#REF!*60)+#REF!</f>
        <v>#REF!</v>
      </c>
      <c r="K395" s="7" t="e">
        <f>J395-#REF!</f>
        <v>#REF!</v>
      </c>
      <c r="L395" s="33"/>
      <c r="N395" s="33"/>
      <c r="T395" s="33"/>
    </row>
    <row r="396" spans="10:20" x14ac:dyDescent="0.25">
      <c r="J396" s="7" t="e">
        <f>(#REF!*60)+#REF!</f>
        <v>#REF!</v>
      </c>
      <c r="K396" s="7" t="e">
        <f>J396-#REF!</f>
        <v>#REF!</v>
      </c>
      <c r="L396" s="33"/>
      <c r="N396" s="33"/>
      <c r="T396" s="33"/>
    </row>
    <row r="397" spans="10:20" x14ac:dyDescent="0.25">
      <c r="J397" s="7" t="e">
        <f>(#REF!*60)+#REF!</f>
        <v>#REF!</v>
      </c>
      <c r="K397" s="7" t="e">
        <f>J397-#REF!</f>
        <v>#REF!</v>
      </c>
      <c r="L397" s="33"/>
      <c r="N397" s="33"/>
      <c r="T397" s="33"/>
    </row>
    <row r="398" spans="10:20" x14ac:dyDescent="0.25">
      <c r="J398" s="7" t="e">
        <f>(#REF!*60)+#REF!</f>
        <v>#REF!</v>
      </c>
      <c r="K398" s="7" t="e">
        <f>J398-#REF!</f>
        <v>#REF!</v>
      </c>
      <c r="L398" s="33"/>
      <c r="N398" s="33"/>
      <c r="T398" s="33"/>
    </row>
    <row r="399" spans="10:20" x14ac:dyDescent="0.25">
      <c r="J399" s="7" t="e">
        <f>(#REF!*60)+#REF!</f>
        <v>#REF!</v>
      </c>
      <c r="K399" s="7" t="e">
        <f>J399-#REF!</f>
        <v>#REF!</v>
      </c>
      <c r="L399" s="33"/>
      <c r="N399" s="33"/>
      <c r="T399" s="33"/>
    </row>
    <row r="400" spans="10:20" x14ac:dyDescent="0.25">
      <c r="J400" s="7" t="e">
        <f>(#REF!*60)+#REF!</f>
        <v>#REF!</v>
      </c>
      <c r="K400" s="7" t="e">
        <f>J400-#REF!</f>
        <v>#REF!</v>
      </c>
      <c r="L400" s="33"/>
      <c r="N400" s="33"/>
      <c r="T400" s="33"/>
    </row>
    <row r="401" spans="10:20" x14ac:dyDescent="0.25">
      <c r="J401" s="7" t="e">
        <f>(#REF!*60)+#REF!</f>
        <v>#REF!</v>
      </c>
      <c r="K401" s="7" t="e">
        <f>J401-#REF!</f>
        <v>#REF!</v>
      </c>
      <c r="L401" s="33"/>
      <c r="N401" s="33"/>
      <c r="T401" s="33"/>
    </row>
    <row r="402" spans="10:20" x14ac:dyDescent="0.25">
      <c r="J402" s="7" t="e">
        <f>(#REF!*60)+#REF!</f>
        <v>#REF!</v>
      </c>
      <c r="K402" s="7" t="e">
        <f>J402-#REF!</f>
        <v>#REF!</v>
      </c>
      <c r="L402" s="33"/>
      <c r="N402" s="33"/>
      <c r="T402" s="33"/>
    </row>
    <row r="403" spans="10:20" x14ac:dyDescent="0.25">
      <c r="J403" s="7" t="e">
        <f>(#REF!*60)+#REF!</f>
        <v>#REF!</v>
      </c>
      <c r="K403" s="7" t="e">
        <f>J403-#REF!</f>
        <v>#REF!</v>
      </c>
      <c r="L403" s="33"/>
      <c r="N403" s="33"/>
      <c r="T403" s="33"/>
    </row>
    <row r="404" spans="10:20" x14ac:dyDescent="0.25">
      <c r="J404" s="7" t="e">
        <f>(#REF!*60)+#REF!</f>
        <v>#REF!</v>
      </c>
      <c r="K404" s="7" t="e">
        <f>J404-#REF!</f>
        <v>#REF!</v>
      </c>
      <c r="L404" s="33"/>
      <c r="N404" s="33"/>
      <c r="T404" s="33"/>
    </row>
    <row r="405" spans="10:20" x14ac:dyDescent="0.25">
      <c r="J405" s="7" t="e">
        <f>(#REF!*60)+#REF!</f>
        <v>#REF!</v>
      </c>
      <c r="K405" s="7" t="e">
        <f>J405-#REF!</f>
        <v>#REF!</v>
      </c>
      <c r="L405" s="33"/>
      <c r="N405" s="33"/>
      <c r="T405" s="33"/>
    </row>
    <row r="406" spans="10:20" x14ac:dyDescent="0.25">
      <c r="J406" s="7" t="e">
        <f>(#REF!*60)+#REF!</f>
        <v>#REF!</v>
      </c>
      <c r="K406" s="7" t="e">
        <f>J406-#REF!</f>
        <v>#REF!</v>
      </c>
      <c r="L406" s="33"/>
      <c r="N406" s="33"/>
      <c r="T406" s="33"/>
    </row>
    <row r="407" spans="10:20" x14ac:dyDescent="0.25">
      <c r="J407" s="7" t="e">
        <f>(#REF!*60)+#REF!</f>
        <v>#REF!</v>
      </c>
      <c r="K407" s="7" t="e">
        <f>J407-#REF!</f>
        <v>#REF!</v>
      </c>
      <c r="L407" s="33"/>
      <c r="N407" s="33"/>
      <c r="T407" s="33"/>
    </row>
    <row r="408" spans="10:20" x14ac:dyDescent="0.25">
      <c r="J408" s="7" t="e">
        <f>(#REF!*60)+#REF!</f>
        <v>#REF!</v>
      </c>
      <c r="K408" s="7" t="e">
        <f>J408-#REF!</f>
        <v>#REF!</v>
      </c>
      <c r="L408" s="33"/>
      <c r="N408" s="33"/>
      <c r="T408" s="33"/>
    </row>
    <row r="409" spans="10:20" x14ac:dyDescent="0.25">
      <c r="J409" s="7" t="e">
        <f>(#REF!*60)+#REF!</f>
        <v>#REF!</v>
      </c>
      <c r="K409" s="7" t="e">
        <f>J409-#REF!</f>
        <v>#REF!</v>
      </c>
      <c r="L409" s="33"/>
      <c r="N409" s="33"/>
      <c r="T409" s="33"/>
    </row>
    <row r="410" spans="10:20" x14ac:dyDescent="0.25">
      <c r="J410" s="7" t="e">
        <f>(#REF!*60)+#REF!</f>
        <v>#REF!</v>
      </c>
      <c r="K410" s="7" t="e">
        <f>J410-#REF!</f>
        <v>#REF!</v>
      </c>
      <c r="L410" s="33"/>
      <c r="N410" s="33"/>
      <c r="T410" s="33"/>
    </row>
    <row r="411" spans="10:20" x14ac:dyDescent="0.25">
      <c r="J411" s="7" t="e">
        <f>(#REF!*60)+#REF!</f>
        <v>#REF!</v>
      </c>
      <c r="K411" s="7" t="e">
        <f>J411-#REF!</f>
        <v>#REF!</v>
      </c>
      <c r="L411" s="33"/>
      <c r="N411" s="33"/>
      <c r="T411" s="33"/>
    </row>
    <row r="412" spans="10:20" x14ac:dyDescent="0.25">
      <c r="J412" s="7" t="e">
        <f>(#REF!*60)+#REF!</f>
        <v>#REF!</v>
      </c>
      <c r="K412" s="7" t="e">
        <f>J412-#REF!</f>
        <v>#REF!</v>
      </c>
      <c r="L412" s="33"/>
      <c r="N412" s="33"/>
      <c r="T412" s="33"/>
    </row>
    <row r="413" spans="10:20" x14ac:dyDescent="0.25">
      <c r="J413" s="7" t="e">
        <f>(#REF!*60)+#REF!</f>
        <v>#REF!</v>
      </c>
      <c r="K413" s="7" t="e">
        <f>J413-#REF!</f>
        <v>#REF!</v>
      </c>
      <c r="L413" s="33"/>
      <c r="N413" s="33"/>
      <c r="T413" s="33"/>
    </row>
    <row r="414" spans="10:20" x14ac:dyDescent="0.25">
      <c r="J414" s="7" t="e">
        <f>(#REF!*60)+#REF!</f>
        <v>#REF!</v>
      </c>
      <c r="K414" s="7" t="e">
        <f>J414-#REF!</f>
        <v>#REF!</v>
      </c>
      <c r="L414" s="33"/>
      <c r="N414" s="33"/>
      <c r="T414" s="33"/>
    </row>
    <row r="415" spans="10:20" x14ac:dyDescent="0.25">
      <c r="J415" s="7" t="e">
        <f>(#REF!*60)+#REF!</f>
        <v>#REF!</v>
      </c>
      <c r="K415" s="7" t="e">
        <f>J415-#REF!</f>
        <v>#REF!</v>
      </c>
      <c r="L415" s="33"/>
      <c r="N415" s="33"/>
      <c r="T415" s="33"/>
    </row>
    <row r="416" spans="10:20" x14ac:dyDescent="0.25">
      <c r="J416" s="7" t="e">
        <f>(#REF!*60)+#REF!</f>
        <v>#REF!</v>
      </c>
      <c r="K416" s="7" t="e">
        <f>J416-#REF!</f>
        <v>#REF!</v>
      </c>
      <c r="L416" s="33"/>
      <c r="N416" s="33"/>
      <c r="T416" s="33"/>
    </row>
    <row r="417" spans="10:20" x14ac:dyDescent="0.25">
      <c r="J417" s="7" t="e">
        <f>(#REF!*60)+#REF!</f>
        <v>#REF!</v>
      </c>
      <c r="K417" s="7" t="e">
        <f>J417-#REF!</f>
        <v>#REF!</v>
      </c>
      <c r="L417" s="33"/>
      <c r="N417" s="33"/>
      <c r="T417" s="33"/>
    </row>
    <row r="418" spans="10:20" x14ac:dyDescent="0.25">
      <c r="J418" s="7" t="e">
        <f>(#REF!*60)+#REF!</f>
        <v>#REF!</v>
      </c>
      <c r="K418" s="7" t="e">
        <f>J418-#REF!</f>
        <v>#REF!</v>
      </c>
      <c r="L418" s="33"/>
      <c r="N418" s="33"/>
      <c r="T418" s="33"/>
    </row>
    <row r="419" spans="10:20" x14ac:dyDescent="0.25">
      <c r="J419" s="7" t="e">
        <f>(#REF!*60)+#REF!</f>
        <v>#REF!</v>
      </c>
      <c r="K419" s="7" t="e">
        <f>J419-#REF!</f>
        <v>#REF!</v>
      </c>
      <c r="L419" s="33"/>
      <c r="N419" s="33"/>
      <c r="T419" s="33"/>
    </row>
    <row r="420" spans="10:20" x14ac:dyDescent="0.25">
      <c r="J420" s="7" t="e">
        <f>(#REF!*60)+#REF!</f>
        <v>#REF!</v>
      </c>
      <c r="K420" s="7" t="e">
        <f>J420-#REF!</f>
        <v>#REF!</v>
      </c>
      <c r="L420" s="33"/>
      <c r="N420" s="33"/>
      <c r="T420" s="33"/>
    </row>
    <row r="421" spans="10:20" x14ac:dyDescent="0.25">
      <c r="J421" s="7" t="e">
        <f>(#REF!*60)+#REF!</f>
        <v>#REF!</v>
      </c>
      <c r="K421" s="7" t="e">
        <f>J421-#REF!</f>
        <v>#REF!</v>
      </c>
      <c r="L421" s="33"/>
      <c r="N421" s="33"/>
      <c r="T421" s="33"/>
    </row>
    <row r="422" spans="10:20" x14ac:dyDescent="0.25">
      <c r="J422" s="7" t="e">
        <f>(#REF!*60)+#REF!</f>
        <v>#REF!</v>
      </c>
      <c r="K422" s="7" t="e">
        <f>J422-#REF!</f>
        <v>#REF!</v>
      </c>
      <c r="L422" s="33"/>
      <c r="N422" s="33"/>
      <c r="T422" s="33"/>
    </row>
    <row r="423" spans="10:20" x14ac:dyDescent="0.25">
      <c r="J423" s="7" t="e">
        <f>(#REF!*60)+#REF!</f>
        <v>#REF!</v>
      </c>
      <c r="K423" s="7" t="e">
        <f>J423-#REF!</f>
        <v>#REF!</v>
      </c>
      <c r="L423" s="33"/>
      <c r="N423" s="33"/>
      <c r="T423" s="33"/>
    </row>
    <row r="424" spans="10:20" x14ac:dyDescent="0.25">
      <c r="J424" s="7" t="e">
        <f>(#REF!*60)+#REF!</f>
        <v>#REF!</v>
      </c>
      <c r="K424" s="7" t="e">
        <f>J424-#REF!</f>
        <v>#REF!</v>
      </c>
      <c r="L424" s="33"/>
      <c r="N424" s="33"/>
      <c r="T424" s="33"/>
    </row>
    <row r="425" spans="10:20" x14ac:dyDescent="0.25">
      <c r="J425" s="7" t="e">
        <f>(#REF!*60)+#REF!</f>
        <v>#REF!</v>
      </c>
      <c r="K425" s="7" t="e">
        <f>J425-#REF!</f>
        <v>#REF!</v>
      </c>
      <c r="L425" s="33"/>
      <c r="N425" s="33"/>
      <c r="T425" s="33"/>
    </row>
    <row r="426" spans="10:20" x14ac:dyDescent="0.25">
      <c r="J426" s="7" t="e">
        <f>(#REF!*60)+#REF!</f>
        <v>#REF!</v>
      </c>
      <c r="K426" s="7" t="e">
        <f>J426-#REF!</f>
        <v>#REF!</v>
      </c>
      <c r="L426" s="33"/>
      <c r="N426" s="33"/>
      <c r="T426" s="33"/>
    </row>
    <row r="427" spans="10:20" x14ac:dyDescent="0.25">
      <c r="J427" s="7" t="e">
        <f>(#REF!*60)+#REF!</f>
        <v>#REF!</v>
      </c>
      <c r="K427" s="7" t="e">
        <f>J427-#REF!</f>
        <v>#REF!</v>
      </c>
      <c r="L427" s="33"/>
      <c r="N427" s="33"/>
      <c r="T427" s="33"/>
    </row>
    <row r="428" spans="10:20" x14ac:dyDescent="0.25">
      <c r="J428" s="7" t="e">
        <f>(#REF!*60)+#REF!</f>
        <v>#REF!</v>
      </c>
      <c r="K428" s="7" t="e">
        <f>J428-#REF!</f>
        <v>#REF!</v>
      </c>
      <c r="L428" s="33"/>
      <c r="N428" s="33"/>
      <c r="T428" s="33"/>
    </row>
    <row r="429" spans="10:20" x14ac:dyDescent="0.25">
      <c r="J429" s="7" t="e">
        <f>(#REF!*60)+#REF!</f>
        <v>#REF!</v>
      </c>
      <c r="K429" s="7" t="e">
        <f>J429-#REF!</f>
        <v>#REF!</v>
      </c>
      <c r="L429" s="33"/>
      <c r="N429" s="33"/>
      <c r="T429" s="33"/>
    </row>
    <row r="430" spans="10:20" x14ac:dyDescent="0.25">
      <c r="J430" s="7" t="e">
        <f>(#REF!*60)+#REF!</f>
        <v>#REF!</v>
      </c>
      <c r="K430" s="7" t="e">
        <f>J430-#REF!</f>
        <v>#REF!</v>
      </c>
      <c r="L430" s="33"/>
      <c r="N430" s="33"/>
      <c r="T430" s="33"/>
    </row>
    <row r="431" spans="10:20" x14ac:dyDescent="0.25">
      <c r="J431" s="7" t="e">
        <f>(#REF!*60)+#REF!</f>
        <v>#REF!</v>
      </c>
      <c r="K431" s="7" t="e">
        <f>J431-#REF!</f>
        <v>#REF!</v>
      </c>
      <c r="L431" s="33"/>
      <c r="N431" s="33"/>
      <c r="T431" s="33"/>
    </row>
    <row r="432" spans="10:20" x14ac:dyDescent="0.25">
      <c r="J432" s="7" t="e">
        <f>(#REF!*60)+#REF!</f>
        <v>#REF!</v>
      </c>
      <c r="K432" s="7" t="e">
        <f>J432-#REF!</f>
        <v>#REF!</v>
      </c>
      <c r="L432" s="33"/>
      <c r="N432" s="33"/>
      <c r="T432" s="33"/>
    </row>
    <row r="433" spans="10:20" x14ac:dyDescent="0.25">
      <c r="J433" s="7" t="e">
        <f>(#REF!*60)+#REF!</f>
        <v>#REF!</v>
      </c>
      <c r="K433" s="7" t="e">
        <f>J433-#REF!</f>
        <v>#REF!</v>
      </c>
      <c r="L433" s="33"/>
      <c r="N433" s="33"/>
      <c r="T433" s="33"/>
    </row>
    <row r="434" spans="10:20" x14ac:dyDescent="0.25">
      <c r="J434" s="7" t="e">
        <f>(#REF!*60)+#REF!</f>
        <v>#REF!</v>
      </c>
      <c r="K434" s="7" t="e">
        <f>J434-#REF!</f>
        <v>#REF!</v>
      </c>
      <c r="L434" s="33"/>
      <c r="N434" s="33"/>
      <c r="T434" s="33"/>
    </row>
    <row r="435" spans="10:20" x14ac:dyDescent="0.25">
      <c r="J435" s="7" t="e">
        <f>(#REF!*60)+#REF!</f>
        <v>#REF!</v>
      </c>
      <c r="K435" s="7" t="e">
        <f>J435-#REF!</f>
        <v>#REF!</v>
      </c>
      <c r="L435" s="33"/>
      <c r="N435" s="33"/>
      <c r="T435" s="33"/>
    </row>
    <row r="436" spans="10:20" x14ac:dyDescent="0.25">
      <c r="J436" s="7" t="e">
        <f>(#REF!*60)+#REF!</f>
        <v>#REF!</v>
      </c>
      <c r="K436" s="7" t="e">
        <f>J436-#REF!</f>
        <v>#REF!</v>
      </c>
      <c r="L436" s="33"/>
      <c r="N436" s="33"/>
      <c r="T436" s="33"/>
    </row>
    <row r="437" spans="10:20" x14ac:dyDescent="0.25">
      <c r="J437" s="7" t="e">
        <f>(#REF!*60)+#REF!</f>
        <v>#REF!</v>
      </c>
      <c r="K437" s="7" t="e">
        <f>J437-#REF!</f>
        <v>#REF!</v>
      </c>
      <c r="L437" s="33"/>
      <c r="N437" s="33"/>
      <c r="T437" s="33"/>
    </row>
    <row r="438" spans="10:20" x14ac:dyDescent="0.25">
      <c r="J438" s="7" t="e">
        <f>(#REF!*60)+#REF!</f>
        <v>#REF!</v>
      </c>
      <c r="K438" s="7" t="e">
        <f>J438-#REF!</f>
        <v>#REF!</v>
      </c>
      <c r="L438" s="33"/>
      <c r="N438" s="33"/>
      <c r="T438" s="33"/>
    </row>
    <row r="439" spans="10:20" x14ac:dyDescent="0.25">
      <c r="J439" s="7" t="e">
        <f>(#REF!*60)+#REF!</f>
        <v>#REF!</v>
      </c>
      <c r="K439" s="7" t="e">
        <f>J439-#REF!</f>
        <v>#REF!</v>
      </c>
      <c r="L439" s="33"/>
      <c r="N439" s="33"/>
      <c r="T439" s="33"/>
    </row>
    <row r="440" spans="10:20" x14ac:dyDescent="0.25">
      <c r="J440" s="7" t="e">
        <f>(#REF!*60)+#REF!</f>
        <v>#REF!</v>
      </c>
      <c r="K440" s="7" t="e">
        <f>J440-#REF!</f>
        <v>#REF!</v>
      </c>
      <c r="L440" s="33"/>
      <c r="N440" s="33"/>
      <c r="T440" s="33"/>
    </row>
    <row r="441" spans="10:20" x14ac:dyDescent="0.25">
      <c r="J441" s="7" t="e">
        <f>(#REF!*60)+#REF!</f>
        <v>#REF!</v>
      </c>
      <c r="K441" s="7" t="e">
        <f>J441-#REF!</f>
        <v>#REF!</v>
      </c>
      <c r="L441" s="33"/>
      <c r="N441" s="33"/>
      <c r="T441" s="33"/>
    </row>
    <row r="442" spans="10:20" x14ac:dyDescent="0.25">
      <c r="J442" s="7" t="e">
        <f>(#REF!*60)+#REF!</f>
        <v>#REF!</v>
      </c>
      <c r="K442" s="7" t="e">
        <f>J442-#REF!</f>
        <v>#REF!</v>
      </c>
      <c r="L442" s="33"/>
      <c r="N442" s="33"/>
      <c r="T442" s="33"/>
    </row>
    <row r="443" spans="10:20" x14ac:dyDescent="0.25">
      <c r="J443" s="7" t="e">
        <f>(#REF!*60)+#REF!</f>
        <v>#REF!</v>
      </c>
      <c r="K443" s="7" t="e">
        <f>J443-#REF!</f>
        <v>#REF!</v>
      </c>
      <c r="L443" s="33"/>
      <c r="N443" s="33"/>
      <c r="T443" s="33"/>
    </row>
    <row r="444" spans="10:20" x14ac:dyDescent="0.25">
      <c r="J444" s="7" t="e">
        <f>(#REF!*60)+#REF!</f>
        <v>#REF!</v>
      </c>
      <c r="K444" s="7" t="e">
        <f>J444-#REF!</f>
        <v>#REF!</v>
      </c>
      <c r="L444" s="33"/>
      <c r="N444" s="33"/>
      <c r="T444" s="33"/>
    </row>
    <row r="445" spans="10:20" x14ac:dyDescent="0.25">
      <c r="J445" s="7" t="e">
        <f>(#REF!*60)+#REF!</f>
        <v>#REF!</v>
      </c>
      <c r="K445" s="7" t="e">
        <f>J445-#REF!</f>
        <v>#REF!</v>
      </c>
      <c r="L445" s="33"/>
      <c r="N445" s="33"/>
      <c r="T445" s="33"/>
    </row>
    <row r="446" spans="10:20" x14ac:dyDescent="0.25">
      <c r="J446" s="7" t="e">
        <f>(#REF!*60)+#REF!</f>
        <v>#REF!</v>
      </c>
      <c r="K446" s="7" t="e">
        <f>J446-#REF!</f>
        <v>#REF!</v>
      </c>
      <c r="L446" s="33"/>
      <c r="N446" s="33"/>
      <c r="T446" s="33"/>
    </row>
    <row r="447" spans="10:20" x14ac:dyDescent="0.25">
      <c r="J447" s="7" t="e">
        <f>(#REF!*60)+#REF!</f>
        <v>#REF!</v>
      </c>
      <c r="K447" s="7" t="e">
        <f>J447-#REF!</f>
        <v>#REF!</v>
      </c>
      <c r="L447" s="33"/>
      <c r="N447" s="33"/>
      <c r="T447" s="33"/>
    </row>
    <row r="448" spans="10:20" x14ac:dyDescent="0.25">
      <c r="J448" s="7" t="e">
        <f>(#REF!*60)+#REF!</f>
        <v>#REF!</v>
      </c>
      <c r="K448" s="7" t="e">
        <f>J448-#REF!</f>
        <v>#REF!</v>
      </c>
      <c r="L448" s="33"/>
      <c r="N448" s="33"/>
      <c r="T448" s="33"/>
    </row>
    <row r="449" spans="10:20" x14ac:dyDescent="0.25">
      <c r="J449" s="7" t="e">
        <f>(#REF!*60)+#REF!</f>
        <v>#REF!</v>
      </c>
      <c r="K449" s="7" t="e">
        <f>J449-#REF!</f>
        <v>#REF!</v>
      </c>
      <c r="L449" s="33"/>
      <c r="N449" s="33"/>
      <c r="T449" s="33"/>
    </row>
    <row r="450" spans="10:20" x14ac:dyDescent="0.25">
      <c r="J450" s="7" t="e">
        <f>(#REF!*60)+#REF!</f>
        <v>#REF!</v>
      </c>
      <c r="K450" s="7" t="e">
        <f>J450-#REF!</f>
        <v>#REF!</v>
      </c>
      <c r="L450" s="33"/>
      <c r="N450" s="33"/>
      <c r="T450" s="33"/>
    </row>
    <row r="451" spans="10:20" x14ac:dyDescent="0.25">
      <c r="J451" s="7" t="e">
        <f>(#REF!*60)+#REF!</f>
        <v>#REF!</v>
      </c>
      <c r="K451" s="7" t="e">
        <f>J451-#REF!</f>
        <v>#REF!</v>
      </c>
      <c r="L451" s="33"/>
      <c r="N451" s="33"/>
      <c r="T451" s="33"/>
    </row>
    <row r="452" spans="10:20" x14ac:dyDescent="0.25">
      <c r="J452" s="7" t="e">
        <f>(#REF!*60)+#REF!</f>
        <v>#REF!</v>
      </c>
      <c r="K452" s="7" t="e">
        <f>J452-#REF!</f>
        <v>#REF!</v>
      </c>
      <c r="L452" s="33"/>
      <c r="N452" s="33"/>
      <c r="T452" s="33"/>
    </row>
    <row r="453" spans="10:20" x14ac:dyDescent="0.25">
      <c r="J453" s="7" t="e">
        <f>(#REF!*60)+#REF!</f>
        <v>#REF!</v>
      </c>
      <c r="K453" s="7" t="e">
        <f>J453-#REF!</f>
        <v>#REF!</v>
      </c>
      <c r="L453" s="33"/>
      <c r="N453" s="33"/>
      <c r="T453" s="33"/>
    </row>
    <row r="454" spans="10:20" x14ac:dyDescent="0.25">
      <c r="J454" s="7" t="e">
        <f>(#REF!*60)+#REF!</f>
        <v>#REF!</v>
      </c>
      <c r="K454" s="7" t="e">
        <f>J454-#REF!</f>
        <v>#REF!</v>
      </c>
      <c r="L454" s="33"/>
      <c r="N454" s="33"/>
      <c r="T454" s="33"/>
    </row>
    <row r="455" spans="10:20" x14ac:dyDescent="0.25">
      <c r="J455" s="7" t="e">
        <f>(#REF!*60)+#REF!</f>
        <v>#REF!</v>
      </c>
      <c r="K455" s="7" t="e">
        <f>J455-#REF!</f>
        <v>#REF!</v>
      </c>
      <c r="L455" s="33"/>
      <c r="N455" s="33"/>
      <c r="T455" s="33"/>
    </row>
    <row r="456" spans="10:20" x14ac:dyDescent="0.25">
      <c r="J456" s="7" t="e">
        <f>(#REF!*60)+#REF!</f>
        <v>#REF!</v>
      </c>
      <c r="K456" s="7" t="e">
        <f>J456-#REF!</f>
        <v>#REF!</v>
      </c>
      <c r="L456" s="33"/>
      <c r="N456" s="33"/>
      <c r="T456" s="33"/>
    </row>
    <row r="457" spans="10:20" x14ac:dyDescent="0.25">
      <c r="J457" s="7" t="e">
        <f>(#REF!*60)+#REF!</f>
        <v>#REF!</v>
      </c>
      <c r="K457" s="7" t="e">
        <f>J457-#REF!</f>
        <v>#REF!</v>
      </c>
      <c r="L457" s="33"/>
      <c r="N457" s="33"/>
      <c r="T457" s="33"/>
    </row>
    <row r="458" spans="10:20" x14ac:dyDescent="0.25">
      <c r="J458" s="7" t="e">
        <f>(#REF!*60)+#REF!</f>
        <v>#REF!</v>
      </c>
      <c r="K458" s="7" t="e">
        <f>J458-#REF!</f>
        <v>#REF!</v>
      </c>
      <c r="L458" s="33"/>
      <c r="N458" s="33"/>
      <c r="T458" s="33"/>
    </row>
    <row r="459" spans="10:20" x14ac:dyDescent="0.25">
      <c r="J459" s="7" t="e">
        <f>(#REF!*60)+#REF!</f>
        <v>#REF!</v>
      </c>
      <c r="K459" s="7" t="e">
        <f>J459-#REF!</f>
        <v>#REF!</v>
      </c>
      <c r="L459" s="33"/>
      <c r="N459" s="33"/>
      <c r="T459" s="33"/>
    </row>
    <row r="460" spans="10:20" x14ac:dyDescent="0.25">
      <c r="J460" s="7" t="e">
        <f>(#REF!*60)+#REF!</f>
        <v>#REF!</v>
      </c>
      <c r="K460" s="7" t="e">
        <f>J460-#REF!</f>
        <v>#REF!</v>
      </c>
      <c r="L460" s="33"/>
      <c r="N460" s="33"/>
      <c r="T460" s="33"/>
    </row>
    <row r="461" spans="10:20" x14ac:dyDescent="0.25">
      <c r="J461" s="7" t="e">
        <f>(#REF!*60)+#REF!</f>
        <v>#REF!</v>
      </c>
      <c r="K461" s="7" t="e">
        <f>J461-#REF!</f>
        <v>#REF!</v>
      </c>
      <c r="L461" s="33"/>
      <c r="N461" s="33"/>
      <c r="T461" s="33"/>
    </row>
    <row r="462" spans="10:20" x14ac:dyDescent="0.25">
      <c r="J462" s="7" t="e">
        <f>(#REF!*60)+#REF!</f>
        <v>#REF!</v>
      </c>
      <c r="K462" s="7" t="e">
        <f>J462-#REF!</f>
        <v>#REF!</v>
      </c>
      <c r="L462" s="33"/>
      <c r="N462" s="33"/>
      <c r="T462" s="33"/>
    </row>
    <row r="463" spans="10:20" x14ac:dyDescent="0.25">
      <c r="J463" s="7" t="e">
        <f>(#REF!*60)+#REF!</f>
        <v>#REF!</v>
      </c>
      <c r="K463" s="7" t="e">
        <f>J463-#REF!</f>
        <v>#REF!</v>
      </c>
      <c r="L463" s="33"/>
      <c r="N463" s="33"/>
      <c r="T463" s="33"/>
    </row>
    <row r="464" spans="10:20" x14ac:dyDescent="0.25">
      <c r="J464" s="7" t="e">
        <f>(#REF!*60)+#REF!</f>
        <v>#REF!</v>
      </c>
      <c r="K464" s="7" t="e">
        <f>J464-#REF!</f>
        <v>#REF!</v>
      </c>
      <c r="L464" s="33"/>
      <c r="N464" s="33"/>
      <c r="T464" s="33"/>
    </row>
    <row r="465" spans="10:20" x14ac:dyDescent="0.25">
      <c r="J465" s="7" t="e">
        <f>(#REF!*60)+#REF!</f>
        <v>#REF!</v>
      </c>
      <c r="K465" s="7" t="e">
        <f>J465-#REF!</f>
        <v>#REF!</v>
      </c>
      <c r="L465" s="33"/>
      <c r="N465" s="33"/>
      <c r="T465" s="33"/>
    </row>
    <row r="466" spans="10:20" x14ac:dyDescent="0.25">
      <c r="J466" s="7" t="e">
        <f>(#REF!*60)+#REF!</f>
        <v>#REF!</v>
      </c>
      <c r="K466" s="7" t="e">
        <f>J466-#REF!</f>
        <v>#REF!</v>
      </c>
      <c r="L466" s="33"/>
      <c r="N466" s="33"/>
      <c r="T466" s="33"/>
    </row>
    <row r="467" spans="10:20" x14ac:dyDescent="0.25">
      <c r="J467" s="7" t="e">
        <f>(#REF!*60)+#REF!</f>
        <v>#REF!</v>
      </c>
      <c r="K467" s="7" t="e">
        <f>J467-#REF!</f>
        <v>#REF!</v>
      </c>
      <c r="L467" s="33"/>
      <c r="N467" s="33"/>
      <c r="T467" s="33"/>
    </row>
    <row r="468" spans="10:20" x14ac:dyDescent="0.25">
      <c r="J468" s="7" t="e">
        <f>(#REF!*60)+#REF!</f>
        <v>#REF!</v>
      </c>
      <c r="K468" s="7" t="e">
        <f>J468-#REF!</f>
        <v>#REF!</v>
      </c>
      <c r="L468" s="33"/>
      <c r="N468" s="33"/>
      <c r="T468" s="33"/>
    </row>
    <row r="469" spans="10:20" x14ac:dyDescent="0.25">
      <c r="J469" s="7" t="e">
        <f>(#REF!*60)+#REF!</f>
        <v>#REF!</v>
      </c>
      <c r="K469" s="7" t="e">
        <f>J469-#REF!</f>
        <v>#REF!</v>
      </c>
      <c r="L469" s="33"/>
      <c r="N469" s="33"/>
      <c r="T469" s="33"/>
    </row>
    <row r="470" spans="10:20" x14ac:dyDescent="0.25">
      <c r="J470" s="7" t="e">
        <f>(#REF!*60)+#REF!</f>
        <v>#REF!</v>
      </c>
      <c r="K470" s="7" t="e">
        <f>J470-#REF!</f>
        <v>#REF!</v>
      </c>
      <c r="L470" s="33"/>
      <c r="N470" s="33"/>
      <c r="T470" s="33"/>
    </row>
    <row r="471" spans="10:20" x14ac:dyDescent="0.25">
      <c r="J471" s="7" t="e">
        <f>(#REF!*60)+#REF!</f>
        <v>#REF!</v>
      </c>
      <c r="K471" s="7" t="e">
        <f>J471-#REF!</f>
        <v>#REF!</v>
      </c>
      <c r="L471" s="33"/>
      <c r="N471" s="33"/>
      <c r="T471" s="33"/>
    </row>
    <row r="472" spans="10:20" x14ac:dyDescent="0.25">
      <c r="J472" s="7" t="e">
        <f>(#REF!*60)+#REF!</f>
        <v>#REF!</v>
      </c>
      <c r="K472" s="7" t="e">
        <f>J472-#REF!</f>
        <v>#REF!</v>
      </c>
      <c r="L472" s="33"/>
      <c r="N472" s="33"/>
      <c r="T472" s="33"/>
    </row>
    <row r="473" spans="10:20" x14ac:dyDescent="0.25">
      <c r="J473" s="7" t="e">
        <f>(#REF!*60)+#REF!</f>
        <v>#REF!</v>
      </c>
      <c r="K473" s="7" t="e">
        <f>J473-#REF!</f>
        <v>#REF!</v>
      </c>
      <c r="L473" s="33"/>
      <c r="N473" s="33"/>
      <c r="T473" s="33"/>
    </row>
    <row r="474" spans="10:20" x14ac:dyDescent="0.25">
      <c r="J474" s="7" t="e">
        <f>(#REF!*60)+#REF!</f>
        <v>#REF!</v>
      </c>
      <c r="K474" s="7" t="e">
        <f>J474-#REF!</f>
        <v>#REF!</v>
      </c>
      <c r="L474" s="33"/>
      <c r="N474" s="33"/>
      <c r="T474" s="33"/>
    </row>
    <row r="475" spans="10:20" x14ac:dyDescent="0.25">
      <c r="J475" s="7" t="e">
        <f>(#REF!*60)+#REF!</f>
        <v>#REF!</v>
      </c>
      <c r="K475" s="7" t="e">
        <f>J475-#REF!</f>
        <v>#REF!</v>
      </c>
      <c r="L475" s="33"/>
      <c r="N475" s="33"/>
      <c r="T475" s="33"/>
    </row>
    <row r="476" spans="10:20" x14ac:dyDescent="0.25">
      <c r="J476" s="7" t="e">
        <f>(#REF!*60)+#REF!</f>
        <v>#REF!</v>
      </c>
      <c r="K476" s="7" t="e">
        <f>J476-#REF!</f>
        <v>#REF!</v>
      </c>
      <c r="L476" s="33"/>
      <c r="N476" s="33"/>
      <c r="T476" s="33"/>
    </row>
    <row r="477" spans="10:20" x14ac:dyDescent="0.25">
      <c r="J477" s="7" t="e">
        <f>(#REF!*60)+#REF!</f>
        <v>#REF!</v>
      </c>
      <c r="K477" s="7" t="e">
        <f>J477-#REF!</f>
        <v>#REF!</v>
      </c>
      <c r="L477" s="33"/>
      <c r="N477" s="33"/>
      <c r="T477" s="33"/>
    </row>
    <row r="478" spans="10:20" x14ac:dyDescent="0.25">
      <c r="J478" s="7" t="e">
        <f>(#REF!*60)+#REF!</f>
        <v>#REF!</v>
      </c>
      <c r="K478" s="7" t="e">
        <f>J478-#REF!</f>
        <v>#REF!</v>
      </c>
      <c r="L478" s="33"/>
      <c r="N478" s="33"/>
      <c r="T478" s="33"/>
    </row>
    <row r="479" spans="10:20" x14ac:dyDescent="0.25">
      <c r="J479" s="7" t="e">
        <f>(#REF!*60)+#REF!</f>
        <v>#REF!</v>
      </c>
      <c r="K479" s="7" t="e">
        <f>J479-#REF!</f>
        <v>#REF!</v>
      </c>
      <c r="L479" s="33"/>
      <c r="N479" s="33"/>
      <c r="T479" s="33"/>
    </row>
    <row r="480" spans="10:20" x14ac:dyDescent="0.25">
      <c r="J480" s="7" t="e">
        <f>(#REF!*60)+#REF!</f>
        <v>#REF!</v>
      </c>
      <c r="K480" s="7" t="e">
        <f>J480-#REF!</f>
        <v>#REF!</v>
      </c>
      <c r="L480" s="33"/>
      <c r="N480" s="33"/>
      <c r="T480" s="33"/>
    </row>
    <row r="481" spans="10:20" x14ac:dyDescent="0.25">
      <c r="J481" s="7" t="e">
        <f>(#REF!*60)+#REF!</f>
        <v>#REF!</v>
      </c>
      <c r="K481" s="7" t="e">
        <f>J481-#REF!</f>
        <v>#REF!</v>
      </c>
      <c r="L481" s="33"/>
      <c r="N481" s="33"/>
      <c r="T481" s="33"/>
    </row>
    <row r="482" spans="10:20" x14ac:dyDescent="0.25">
      <c r="J482" s="7" t="e">
        <f>(#REF!*60)+#REF!</f>
        <v>#REF!</v>
      </c>
      <c r="K482" s="7" t="e">
        <f>J482-#REF!</f>
        <v>#REF!</v>
      </c>
      <c r="L482" s="33"/>
      <c r="N482" s="33"/>
      <c r="T482" s="33"/>
    </row>
    <row r="483" spans="10:20" x14ac:dyDescent="0.25">
      <c r="J483" s="7" t="e">
        <f>(#REF!*60)+#REF!</f>
        <v>#REF!</v>
      </c>
      <c r="K483" s="7" t="e">
        <f>J483-#REF!</f>
        <v>#REF!</v>
      </c>
      <c r="L483" s="33"/>
      <c r="N483" s="33"/>
      <c r="T483" s="33"/>
    </row>
    <row r="484" spans="10:20" x14ac:dyDescent="0.25">
      <c r="J484" s="7" t="e">
        <f>(#REF!*60)+#REF!</f>
        <v>#REF!</v>
      </c>
      <c r="K484" s="7" t="e">
        <f>J484-#REF!</f>
        <v>#REF!</v>
      </c>
      <c r="L484" s="33"/>
      <c r="N484" s="33"/>
      <c r="T484" s="33"/>
    </row>
    <row r="485" spans="10:20" x14ac:dyDescent="0.25">
      <c r="J485" s="7" t="e">
        <f>(#REF!*60)+#REF!</f>
        <v>#REF!</v>
      </c>
      <c r="K485" s="7" t="e">
        <f>J485-#REF!</f>
        <v>#REF!</v>
      </c>
      <c r="L485" s="33"/>
      <c r="N485" s="33"/>
      <c r="T485" s="33"/>
    </row>
    <row r="486" spans="10:20" x14ac:dyDescent="0.25">
      <c r="J486" s="7" t="e">
        <f>(#REF!*60)+#REF!</f>
        <v>#REF!</v>
      </c>
      <c r="K486" s="7" t="e">
        <f>J486-#REF!</f>
        <v>#REF!</v>
      </c>
      <c r="L486" s="33"/>
      <c r="N486" s="33"/>
      <c r="T486" s="33"/>
    </row>
    <row r="487" spans="10:20" x14ac:dyDescent="0.25">
      <c r="J487" s="7" t="e">
        <f>(#REF!*60)+#REF!</f>
        <v>#REF!</v>
      </c>
      <c r="K487" s="7" t="e">
        <f>J487-#REF!</f>
        <v>#REF!</v>
      </c>
      <c r="L487" s="33"/>
      <c r="N487" s="33"/>
      <c r="T487" s="33"/>
    </row>
    <row r="488" spans="10:20" x14ac:dyDescent="0.25">
      <c r="J488" s="7" t="e">
        <f>(#REF!*60)+#REF!</f>
        <v>#REF!</v>
      </c>
      <c r="K488" s="7" t="e">
        <f>J488-#REF!</f>
        <v>#REF!</v>
      </c>
      <c r="L488" s="33"/>
      <c r="N488" s="33"/>
      <c r="T488" s="33"/>
    </row>
    <row r="489" spans="10:20" x14ac:dyDescent="0.25">
      <c r="J489" s="7" t="e">
        <f>(#REF!*60)+#REF!</f>
        <v>#REF!</v>
      </c>
      <c r="K489" s="7" t="e">
        <f>J489-#REF!</f>
        <v>#REF!</v>
      </c>
      <c r="L489" s="33"/>
      <c r="N489" s="33"/>
      <c r="T489" s="33"/>
    </row>
    <row r="490" spans="10:20" x14ac:dyDescent="0.25">
      <c r="J490" s="7" t="e">
        <f>(#REF!*60)+#REF!</f>
        <v>#REF!</v>
      </c>
      <c r="K490" s="7" t="e">
        <f>J490-#REF!</f>
        <v>#REF!</v>
      </c>
      <c r="L490" s="33"/>
      <c r="N490" s="33"/>
      <c r="T490" s="33"/>
    </row>
    <row r="491" spans="10:20" x14ac:dyDescent="0.25">
      <c r="J491" s="7" t="e">
        <f>(#REF!*60)+#REF!</f>
        <v>#REF!</v>
      </c>
      <c r="K491" s="7" t="e">
        <f>J491-#REF!</f>
        <v>#REF!</v>
      </c>
      <c r="L491" s="33"/>
      <c r="N491" s="33"/>
      <c r="T491" s="33"/>
    </row>
    <row r="492" spans="10:20" x14ac:dyDescent="0.25">
      <c r="J492" s="7" t="e">
        <f>(#REF!*60)+#REF!</f>
        <v>#REF!</v>
      </c>
      <c r="K492" s="7" t="e">
        <f>J492-#REF!</f>
        <v>#REF!</v>
      </c>
      <c r="L492" s="33"/>
      <c r="N492" s="33"/>
      <c r="T492" s="33"/>
    </row>
    <row r="493" spans="10:20" x14ac:dyDescent="0.25">
      <c r="J493" s="7" t="e">
        <f>(#REF!*60)+#REF!</f>
        <v>#REF!</v>
      </c>
      <c r="K493" s="7" t="e">
        <f>J493-#REF!</f>
        <v>#REF!</v>
      </c>
      <c r="L493" s="33"/>
      <c r="N493" s="33"/>
      <c r="T493" s="33"/>
    </row>
    <row r="494" spans="10:20" x14ac:dyDescent="0.25">
      <c r="J494" s="7" t="e">
        <f>(#REF!*60)+#REF!</f>
        <v>#REF!</v>
      </c>
      <c r="K494" s="7" t="e">
        <f>J494-#REF!</f>
        <v>#REF!</v>
      </c>
      <c r="L494" s="33"/>
      <c r="N494" s="33"/>
      <c r="T494" s="33"/>
    </row>
    <row r="495" spans="10:20" x14ac:dyDescent="0.25">
      <c r="J495" s="7" t="e">
        <f>(#REF!*60)+#REF!</f>
        <v>#REF!</v>
      </c>
      <c r="K495" s="7" t="e">
        <f>J495-#REF!</f>
        <v>#REF!</v>
      </c>
      <c r="L495" s="33"/>
      <c r="N495" s="33"/>
      <c r="T495" s="33"/>
    </row>
    <row r="496" spans="10:20" x14ac:dyDescent="0.25">
      <c r="J496" s="7" t="e">
        <f>(#REF!*60)+#REF!</f>
        <v>#REF!</v>
      </c>
      <c r="K496" s="7" t="e">
        <f>J496-#REF!</f>
        <v>#REF!</v>
      </c>
      <c r="L496" s="33"/>
      <c r="N496" s="33"/>
      <c r="T496" s="33"/>
    </row>
    <row r="497" spans="10:20" x14ac:dyDescent="0.25">
      <c r="J497" s="7" t="e">
        <f>(#REF!*60)+#REF!</f>
        <v>#REF!</v>
      </c>
      <c r="K497" s="7" t="e">
        <f>J497-#REF!</f>
        <v>#REF!</v>
      </c>
      <c r="L497" s="33"/>
      <c r="N497" s="33"/>
      <c r="T497" s="33"/>
    </row>
    <row r="498" spans="10:20" x14ac:dyDescent="0.25">
      <c r="J498" s="7" t="e">
        <f>(#REF!*60)+#REF!</f>
        <v>#REF!</v>
      </c>
      <c r="K498" s="7" t="e">
        <f>J498-#REF!</f>
        <v>#REF!</v>
      </c>
      <c r="L498" s="33"/>
      <c r="N498" s="33"/>
      <c r="T498" s="33"/>
    </row>
    <row r="499" spans="10:20" x14ac:dyDescent="0.25">
      <c r="J499" s="7" t="e">
        <f>(#REF!*60)+#REF!</f>
        <v>#REF!</v>
      </c>
      <c r="K499" s="7" t="e">
        <f>J499-#REF!</f>
        <v>#REF!</v>
      </c>
      <c r="L499" s="33"/>
      <c r="N499" s="33"/>
      <c r="T499" s="33"/>
    </row>
    <row r="500" spans="10:20" x14ac:dyDescent="0.25">
      <c r="J500" s="7" t="e">
        <f>(#REF!*60)+#REF!</f>
        <v>#REF!</v>
      </c>
      <c r="K500" s="7" t="e">
        <f>J500-#REF!</f>
        <v>#REF!</v>
      </c>
      <c r="L500" s="33"/>
      <c r="N500" s="33"/>
      <c r="T500" s="33"/>
    </row>
    <row r="501" spans="10:20" x14ac:dyDescent="0.25">
      <c r="J501" s="7" t="e">
        <f>(#REF!*60)+#REF!</f>
        <v>#REF!</v>
      </c>
      <c r="K501" s="7" t="e">
        <f>J501-#REF!</f>
        <v>#REF!</v>
      </c>
      <c r="L501" s="33"/>
      <c r="N501" s="33"/>
      <c r="T501" s="33"/>
    </row>
    <row r="502" spans="10:20" x14ac:dyDescent="0.25">
      <c r="J502" s="7" t="e">
        <f>(#REF!*60)+#REF!</f>
        <v>#REF!</v>
      </c>
      <c r="K502" s="7" t="e">
        <f>J502-#REF!</f>
        <v>#REF!</v>
      </c>
      <c r="L502" s="33"/>
      <c r="N502" s="33"/>
      <c r="T502" s="33"/>
    </row>
    <row r="503" spans="10:20" x14ac:dyDescent="0.25">
      <c r="J503" s="7" t="e">
        <f>(#REF!*60)+#REF!</f>
        <v>#REF!</v>
      </c>
      <c r="K503" s="7" t="e">
        <f>J503-#REF!</f>
        <v>#REF!</v>
      </c>
      <c r="L503" s="33"/>
      <c r="N503" s="33"/>
      <c r="T503" s="33"/>
    </row>
    <row r="504" spans="10:20" x14ac:dyDescent="0.25">
      <c r="J504" s="7" t="e">
        <f>(#REF!*60)+#REF!</f>
        <v>#REF!</v>
      </c>
      <c r="K504" s="7" t="e">
        <f>J504-#REF!</f>
        <v>#REF!</v>
      </c>
      <c r="L504" s="33"/>
      <c r="N504" s="33"/>
      <c r="T504" s="33"/>
    </row>
    <row r="505" spans="10:20" x14ac:dyDescent="0.25">
      <c r="J505" s="7" t="e">
        <f>(#REF!*60)+#REF!</f>
        <v>#REF!</v>
      </c>
      <c r="K505" s="7" t="e">
        <f>J505-#REF!</f>
        <v>#REF!</v>
      </c>
      <c r="L505" s="33"/>
      <c r="N505" s="33"/>
      <c r="T505" s="33"/>
    </row>
    <row r="506" spans="10:20" x14ac:dyDescent="0.25">
      <c r="J506" s="7" t="e">
        <f>(#REF!*60)+#REF!</f>
        <v>#REF!</v>
      </c>
      <c r="K506" s="7" t="e">
        <f>J506-#REF!</f>
        <v>#REF!</v>
      </c>
      <c r="L506" s="33"/>
      <c r="N506" s="33"/>
      <c r="T506" s="33"/>
    </row>
    <row r="507" spans="10:20" x14ac:dyDescent="0.25">
      <c r="J507" s="7" t="e">
        <f>(#REF!*60)+#REF!</f>
        <v>#REF!</v>
      </c>
      <c r="K507" s="7" t="e">
        <f>J507-#REF!</f>
        <v>#REF!</v>
      </c>
      <c r="L507" s="33"/>
      <c r="N507" s="33"/>
      <c r="T507" s="33"/>
    </row>
    <row r="508" spans="10:20" x14ac:dyDescent="0.25">
      <c r="J508" s="7" t="e">
        <f>(#REF!*60)+#REF!</f>
        <v>#REF!</v>
      </c>
      <c r="K508" s="7" t="e">
        <f>J508-#REF!</f>
        <v>#REF!</v>
      </c>
      <c r="L508" s="33"/>
      <c r="N508" s="33"/>
      <c r="T508" s="33"/>
    </row>
    <row r="509" spans="10:20" x14ac:dyDescent="0.25">
      <c r="J509" s="7" t="e">
        <f>(#REF!*60)+#REF!</f>
        <v>#REF!</v>
      </c>
      <c r="K509" s="7" t="e">
        <f>J509-#REF!</f>
        <v>#REF!</v>
      </c>
      <c r="L509" s="33"/>
      <c r="N509" s="33"/>
      <c r="T509" s="33"/>
    </row>
    <row r="510" spans="10:20" x14ac:dyDescent="0.25">
      <c r="J510" s="7" t="e">
        <f>(#REF!*60)+#REF!</f>
        <v>#REF!</v>
      </c>
      <c r="K510" s="7" t="e">
        <f>J510-#REF!</f>
        <v>#REF!</v>
      </c>
      <c r="L510" s="33"/>
      <c r="N510" s="33"/>
      <c r="T510" s="33"/>
    </row>
    <row r="511" spans="10:20" x14ac:dyDescent="0.25">
      <c r="J511" s="7" t="e">
        <f>(#REF!*60)+#REF!</f>
        <v>#REF!</v>
      </c>
      <c r="K511" s="7" t="e">
        <f>J511-#REF!</f>
        <v>#REF!</v>
      </c>
      <c r="L511" s="33"/>
      <c r="N511" s="33"/>
      <c r="T511" s="33"/>
    </row>
    <row r="512" spans="10:20" x14ac:dyDescent="0.25">
      <c r="J512" s="7" t="e">
        <f>(#REF!*60)+#REF!</f>
        <v>#REF!</v>
      </c>
      <c r="K512" s="7" t="e">
        <f>J512-#REF!</f>
        <v>#REF!</v>
      </c>
      <c r="L512" s="33"/>
      <c r="N512" s="33"/>
      <c r="T512" s="33"/>
    </row>
    <row r="513" spans="10:20" x14ac:dyDescent="0.25">
      <c r="J513" s="7" t="e">
        <f>(#REF!*60)+#REF!</f>
        <v>#REF!</v>
      </c>
      <c r="K513" s="7" t="e">
        <f>J513-#REF!</f>
        <v>#REF!</v>
      </c>
      <c r="L513" s="33"/>
      <c r="N513" s="33"/>
      <c r="T513" s="33"/>
    </row>
    <row r="514" spans="10:20" x14ac:dyDescent="0.25">
      <c r="J514" s="7" t="e">
        <f>(#REF!*60)+#REF!</f>
        <v>#REF!</v>
      </c>
      <c r="K514" s="7" t="e">
        <f>J514-#REF!</f>
        <v>#REF!</v>
      </c>
      <c r="L514" s="33"/>
      <c r="N514" s="33"/>
      <c r="T514" s="33"/>
    </row>
    <row r="515" spans="10:20" x14ac:dyDescent="0.25">
      <c r="J515" s="7" t="e">
        <f>(#REF!*60)+#REF!</f>
        <v>#REF!</v>
      </c>
      <c r="K515" s="7" t="e">
        <f>J515-#REF!</f>
        <v>#REF!</v>
      </c>
      <c r="L515" s="33"/>
      <c r="N515" s="33"/>
      <c r="T515" s="33"/>
    </row>
    <row r="516" spans="10:20" x14ac:dyDescent="0.25">
      <c r="J516" s="7" t="e">
        <f>(#REF!*60)+#REF!</f>
        <v>#REF!</v>
      </c>
      <c r="K516" s="7" t="e">
        <f>J516-#REF!</f>
        <v>#REF!</v>
      </c>
      <c r="L516" s="33"/>
      <c r="N516" s="33"/>
      <c r="T516" s="33"/>
    </row>
    <row r="517" spans="10:20" x14ac:dyDescent="0.25">
      <c r="J517" s="7" t="e">
        <f>(#REF!*60)+#REF!</f>
        <v>#REF!</v>
      </c>
      <c r="K517" s="7" t="e">
        <f>J517-#REF!</f>
        <v>#REF!</v>
      </c>
      <c r="L517" s="33"/>
      <c r="N517" s="33"/>
      <c r="T517" s="33"/>
    </row>
    <row r="518" spans="10:20" x14ac:dyDescent="0.25">
      <c r="J518" s="7" t="e">
        <f>(#REF!*60)+#REF!</f>
        <v>#REF!</v>
      </c>
      <c r="K518" s="7" t="e">
        <f>J518-#REF!</f>
        <v>#REF!</v>
      </c>
      <c r="L518" s="33"/>
      <c r="N518" s="33"/>
      <c r="T518" s="33"/>
    </row>
    <row r="519" spans="10:20" x14ac:dyDescent="0.25">
      <c r="J519" s="7" t="e">
        <f>(#REF!*60)+#REF!</f>
        <v>#REF!</v>
      </c>
      <c r="K519" s="7" t="e">
        <f>J519-#REF!</f>
        <v>#REF!</v>
      </c>
      <c r="L519" s="33"/>
      <c r="N519" s="33"/>
      <c r="T519" s="33"/>
    </row>
    <row r="520" spans="10:20" x14ac:dyDescent="0.25">
      <c r="J520" s="7" t="e">
        <f>(#REF!*60)+#REF!</f>
        <v>#REF!</v>
      </c>
      <c r="K520" s="7" t="e">
        <f>J520-#REF!</f>
        <v>#REF!</v>
      </c>
      <c r="L520" s="33"/>
      <c r="N520" s="33"/>
      <c r="T520" s="33"/>
    </row>
    <row r="521" spans="10:20" x14ac:dyDescent="0.25">
      <c r="J521" s="7" t="e">
        <f>(#REF!*60)+#REF!</f>
        <v>#REF!</v>
      </c>
      <c r="K521" s="7" t="e">
        <f>J521-#REF!</f>
        <v>#REF!</v>
      </c>
      <c r="L521" s="33"/>
      <c r="N521" s="33"/>
      <c r="T521" s="33"/>
    </row>
    <row r="522" spans="10:20" x14ac:dyDescent="0.25">
      <c r="J522" s="7" t="e">
        <f>(#REF!*60)+#REF!</f>
        <v>#REF!</v>
      </c>
      <c r="K522" s="7" t="e">
        <f>J522-#REF!</f>
        <v>#REF!</v>
      </c>
      <c r="L522" s="33"/>
      <c r="N522" s="33"/>
      <c r="T522" s="33"/>
    </row>
    <row r="523" spans="10:20" x14ac:dyDescent="0.25">
      <c r="J523" s="7" t="e">
        <f>(#REF!*60)+#REF!</f>
        <v>#REF!</v>
      </c>
      <c r="K523" s="7" t="e">
        <f>J523-#REF!</f>
        <v>#REF!</v>
      </c>
      <c r="L523" s="33"/>
      <c r="N523" s="33"/>
      <c r="T523" s="33"/>
    </row>
    <row r="524" spans="10:20" x14ac:dyDescent="0.25">
      <c r="J524" s="7" t="e">
        <f>(#REF!*60)+#REF!</f>
        <v>#REF!</v>
      </c>
      <c r="K524" s="7" t="e">
        <f>J524-#REF!</f>
        <v>#REF!</v>
      </c>
      <c r="L524" s="33"/>
      <c r="N524" s="33"/>
      <c r="T524" s="33"/>
    </row>
    <row r="525" spans="10:20" x14ac:dyDescent="0.25">
      <c r="J525" s="7" t="e">
        <f>(#REF!*60)+#REF!</f>
        <v>#REF!</v>
      </c>
      <c r="K525" s="7" t="e">
        <f>J525-#REF!</f>
        <v>#REF!</v>
      </c>
      <c r="L525" s="33"/>
      <c r="N525" s="33"/>
      <c r="T525" s="33"/>
    </row>
    <row r="526" spans="10:20" x14ac:dyDescent="0.25">
      <c r="J526" s="7" t="e">
        <f>(#REF!*60)+#REF!</f>
        <v>#REF!</v>
      </c>
      <c r="K526" s="7" t="e">
        <f>J526-#REF!</f>
        <v>#REF!</v>
      </c>
      <c r="L526" s="33"/>
      <c r="N526" s="33"/>
      <c r="T526" s="33"/>
    </row>
    <row r="527" spans="10:20" x14ac:dyDescent="0.25">
      <c r="J527" s="7" t="e">
        <f>(#REF!*60)+#REF!</f>
        <v>#REF!</v>
      </c>
      <c r="K527" s="7" t="e">
        <f>J527-#REF!</f>
        <v>#REF!</v>
      </c>
      <c r="L527" s="33"/>
      <c r="N527" s="33"/>
      <c r="T527" s="33"/>
    </row>
    <row r="528" spans="10:20" x14ac:dyDescent="0.25">
      <c r="J528" s="7" t="e">
        <f>(#REF!*60)+#REF!</f>
        <v>#REF!</v>
      </c>
      <c r="K528" s="7" t="e">
        <f>J528-#REF!</f>
        <v>#REF!</v>
      </c>
      <c r="L528" s="33"/>
      <c r="N528" s="33"/>
      <c r="T528" s="33"/>
    </row>
    <row r="529" spans="10:20" x14ac:dyDescent="0.25">
      <c r="J529" s="7" t="e">
        <f>(#REF!*60)+#REF!</f>
        <v>#REF!</v>
      </c>
      <c r="K529" s="7" t="e">
        <f>J529-#REF!</f>
        <v>#REF!</v>
      </c>
      <c r="L529" s="33"/>
      <c r="N529" s="33"/>
      <c r="T529" s="33"/>
    </row>
    <row r="530" spans="10:20" x14ac:dyDescent="0.25">
      <c r="J530" s="7" t="e">
        <f>(#REF!*60)+#REF!</f>
        <v>#REF!</v>
      </c>
      <c r="K530" s="7" t="e">
        <f>J530-#REF!</f>
        <v>#REF!</v>
      </c>
      <c r="L530" s="33"/>
      <c r="N530" s="33"/>
      <c r="T530" s="33"/>
    </row>
    <row r="531" spans="10:20" x14ac:dyDescent="0.25">
      <c r="J531" s="7" t="e">
        <f>(#REF!*60)+#REF!</f>
        <v>#REF!</v>
      </c>
      <c r="K531" s="7" t="e">
        <f>J531-#REF!</f>
        <v>#REF!</v>
      </c>
      <c r="L531" s="33"/>
      <c r="N531" s="33"/>
      <c r="T531" s="33"/>
    </row>
    <row r="532" spans="10:20" x14ac:dyDescent="0.25">
      <c r="J532" s="7" t="e">
        <f>(#REF!*60)+#REF!</f>
        <v>#REF!</v>
      </c>
      <c r="K532" s="7" t="e">
        <f>J532-#REF!</f>
        <v>#REF!</v>
      </c>
      <c r="L532" s="33"/>
      <c r="N532" s="33"/>
      <c r="T532" s="33"/>
    </row>
    <row r="533" spans="10:20" x14ac:dyDescent="0.25">
      <c r="J533" s="7" t="e">
        <f>(#REF!*60)+#REF!</f>
        <v>#REF!</v>
      </c>
      <c r="K533" s="7" t="e">
        <f>J533-#REF!</f>
        <v>#REF!</v>
      </c>
      <c r="L533" s="33"/>
      <c r="N533" s="33"/>
      <c r="T533" s="33"/>
    </row>
    <row r="534" spans="10:20" x14ac:dyDescent="0.25">
      <c r="J534" s="7" t="e">
        <f>(#REF!*60)+#REF!</f>
        <v>#REF!</v>
      </c>
      <c r="K534" s="7" t="e">
        <f>J534-#REF!</f>
        <v>#REF!</v>
      </c>
      <c r="L534" s="33"/>
      <c r="N534" s="33"/>
      <c r="T534" s="33"/>
    </row>
    <row r="535" spans="10:20" x14ac:dyDescent="0.25">
      <c r="J535" s="7" t="e">
        <f>(#REF!*60)+#REF!</f>
        <v>#REF!</v>
      </c>
      <c r="K535" s="7" t="e">
        <f>J535-#REF!</f>
        <v>#REF!</v>
      </c>
      <c r="L535" s="33"/>
      <c r="N535" s="33"/>
      <c r="T535" s="33"/>
    </row>
    <row r="536" spans="10:20" x14ac:dyDescent="0.25">
      <c r="J536" s="7" t="e">
        <f>(#REF!*60)+#REF!</f>
        <v>#REF!</v>
      </c>
      <c r="K536" s="7" t="e">
        <f>J536-#REF!</f>
        <v>#REF!</v>
      </c>
      <c r="L536" s="33"/>
      <c r="N536" s="33"/>
      <c r="T536" s="33"/>
    </row>
    <row r="537" spans="10:20" x14ac:dyDescent="0.25">
      <c r="J537" s="7" t="e">
        <f>(#REF!*60)+#REF!</f>
        <v>#REF!</v>
      </c>
      <c r="K537" s="7" t="e">
        <f>J537-#REF!</f>
        <v>#REF!</v>
      </c>
      <c r="L537" s="33"/>
      <c r="N537" s="33"/>
      <c r="T537" s="33"/>
    </row>
    <row r="538" spans="10:20" x14ac:dyDescent="0.25">
      <c r="J538" s="7" t="e">
        <f>(#REF!*60)+#REF!</f>
        <v>#REF!</v>
      </c>
      <c r="K538" s="7" t="e">
        <f>J538-#REF!</f>
        <v>#REF!</v>
      </c>
      <c r="L538" s="33"/>
      <c r="N538" s="33"/>
      <c r="T538" s="33"/>
    </row>
    <row r="539" spans="10:20" x14ac:dyDescent="0.25">
      <c r="J539" s="7" t="e">
        <f>(#REF!*60)+#REF!</f>
        <v>#REF!</v>
      </c>
      <c r="K539" s="7" t="e">
        <f>J539-#REF!</f>
        <v>#REF!</v>
      </c>
      <c r="L539" s="33"/>
      <c r="N539" s="33"/>
      <c r="T539" s="33"/>
    </row>
    <row r="540" spans="10:20" x14ac:dyDescent="0.25">
      <c r="J540" s="7" t="e">
        <f>(#REF!*60)+#REF!</f>
        <v>#REF!</v>
      </c>
      <c r="K540" s="7" t="e">
        <f>J540-#REF!</f>
        <v>#REF!</v>
      </c>
      <c r="L540" s="33"/>
      <c r="N540" s="33"/>
      <c r="T540" s="33"/>
    </row>
    <row r="541" spans="10:20" x14ac:dyDescent="0.25">
      <c r="J541" s="7" t="e">
        <f>(#REF!*60)+#REF!</f>
        <v>#REF!</v>
      </c>
      <c r="K541" s="7" t="e">
        <f>J541-#REF!</f>
        <v>#REF!</v>
      </c>
      <c r="L541" s="33"/>
      <c r="N541" s="33"/>
      <c r="T541" s="33"/>
    </row>
    <row r="542" spans="10:20" x14ac:dyDescent="0.25">
      <c r="J542" s="7" t="e">
        <f>(#REF!*60)+#REF!</f>
        <v>#REF!</v>
      </c>
      <c r="K542" s="7" t="e">
        <f>J542-#REF!</f>
        <v>#REF!</v>
      </c>
      <c r="L542" s="33"/>
      <c r="N542" s="33"/>
      <c r="T542" s="33"/>
    </row>
    <row r="543" spans="10:20" x14ac:dyDescent="0.25">
      <c r="J543" s="7" t="e">
        <f>(#REF!*60)+#REF!</f>
        <v>#REF!</v>
      </c>
      <c r="K543" s="7" t="e">
        <f>J543-#REF!</f>
        <v>#REF!</v>
      </c>
      <c r="L543" s="33"/>
      <c r="N543" s="33"/>
      <c r="T543" s="33"/>
    </row>
    <row r="544" spans="10:20" x14ac:dyDescent="0.25">
      <c r="J544" s="7" t="e">
        <f>(#REF!*60)+#REF!</f>
        <v>#REF!</v>
      </c>
      <c r="K544" s="7" t="e">
        <f>J544-#REF!</f>
        <v>#REF!</v>
      </c>
      <c r="L544" s="33"/>
      <c r="N544" s="33"/>
      <c r="T544" s="33"/>
    </row>
    <row r="545" spans="10:20" x14ac:dyDescent="0.25">
      <c r="J545" s="7" t="e">
        <f>(#REF!*60)+#REF!</f>
        <v>#REF!</v>
      </c>
      <c r="K545" s="7" t="e">
        <f>J545-#REF!</f>
        <v>#REF!</v>
      </c>
      <c r="L545" s="33"/>
      <c r="N545" s="33"/>
      <c r="T545" s="33"/>
    </row>
    <row r="546" spans="10:20" x14ac:dyDescent="0.25">
      <c r="J546" s="7" t="e">
        <f>(#REF!*60)+#REF!</f>
        <v>#REF!</v>
      </c>
      <c r="K546" s="7" t="e">
        <f>J546-#REF!</f>
        <v>#REF!</v>
      </c>
      <c r="L546" s="33"/>
      <c r="N546" s="33"/>
      <c r="T546" s="33"/>
    </row>
    <row r="547" spans="10:20" x14ac:dyDescent="0.25">
      <c r="J547" s="7" t="e">
        <f>(#REF!*60)+#REF!</f>
        <v>#REF!</v>
      </c>
      <c r="K547" s="7" t="e">
        <f>J547-#REF!</f>
        <v>#REF!</v>
      </c>
      <c r="L547" s="33"/>
      <c r="N547" s="33"/>
      <c r="T547" s="33"/>
    </row>
    <row r="548" spans="10:20" x14ac:dyDescent="0.25">
      <c r="J548" s="7" t="e">
        <f>(#REF!*60)+#REF!</f>
        <v>#REF!</v>
      </c>
      <c r="K548" s="7" t="e">
        <f>J548-#REF!</f>
        <v>#REF!</v>
      </c>
      <c r="L548" s="33"/>
      <c r="N548" s="33"/>
      <c r="T548" s="33"/>
    </row>
    <row r="549" spans="10:20" x14ac:dyDescent="0.25">
      <c r="J549" s="7" t="e">
        <f>(#REF!*60)+#REF!</f>
        <v>#REF!</v>
      </c>
      <c r="K549" s="7" t="e">
        <f>J549-#REF!</f>
        <v>#REF!</v>
      </c>
      <c r="L549" s="33"/>
      <c r="N549" s="33"/>
      <c r="T549" s="33"/>
    </row>
    <row r="550" spans="10:20" x14ac:dyDescent="0.25">
      <c r="J550" s="7" t="e">
        <f>(#REF!*60)+#REF!</f>
        <v>#REF!</v>
      </c>
      <c r="K550" s="7" t="e">
        <f>J550-#REF!</f>
        <v>#REF!</v>
      </c>
      <c r="L550" s="33"/>
      <c r="N550" s="33"/>
      <c r="T550" s="33"/>
    </row>
    <row r="551" spans="10:20" x14ac:dyDescent="0.25">
      <c r="J551" s="7" t="e">
        <f>(#REF!*60)+#REF!</f>
        <v>#REF!</v>
      </c>
      <c r="K551" s="7" t="e">
        <f>J551-#REF!</f>
        <v>#REF!</v>
      </c>
      <c r="L551" s="33"/>
      <c r="N551" s="33"/>
      <c r="T551" s="33"/>
    </row>
    <row r="552" spans="10:20" x14ac:dyDescent="0.25">
      <c r="J552" s="7" t="e">
        <f>(#REF!*60)+#REF!</f>
        <v>#REF!</v>
      </c>
      <c r="K552" s="7" t="e">
        <f>J552-#REF!</f>
        <v>#REF!</v>
      </c>
      <c r="L552" s="33"/>
      <c r="N552" s="33"/>
      <c r="T552" s="33"/>
    </row>
    <row r="553" spans="10:20" x14ac:dyDescent="0.25">
      <c r="J553" s="7" t="e">
        <f>(#REF!*60)+#REF!</f>
        <v>#REF!</v>
      </c>
      <c r="K553" s="7" t="e">
        <f>J553-#REF!</f>
        <v>#REF!</v>
      </c>
      <c r="L553" s="33"/>
      <c r="N553" s="33"/>
      <c r="T553" s="33"/>
    </row>
    <row r="554" spans="10:20" x14ac:dyDescent="0.25">
      <c r="J554" s="7" t="e">
        <f>(#REF!*60)+#REF!</f>
        <v>#REF!</v>
      </c>
      <c r="K554" s="7" t="e">
        <f>J554-#REF!</f>
        <v>#REF!</v>
      </c>
      <c r="L554" s="33"/>
      <c r="N554" s="33"/>
      <c r="T554" s="33"/>
    </row>
    <row r="555" spans="10:20" x14ac:dyDescent="0.25">
      <c r="J555" s="7" t="e">
        <f>(#REF!*60)+#REF!</f>
        <v>#REF!</v>
      </c>
      <c r="K555" s="7" t="e">
        <f>J555-#REF!</f>
        <v>#REF!</v>
      </c>
      <c r="L555" s="33"/>
      <c r="N555" s="33"/>
      <c r="T555" s="33"/>
    </row>
    <row r="556" spans="10:20" x14ac:dyDescent="0.25">
      <c r="J556" s="7" t="e">
        <f>(#REF!*60)+#REF!</f>
        <v>#REF!</v>
      </c>
      <c r="K556" s="7" t="e">
        <f>J556-#REF!</f>
        <v>#REF!</v>
      </c>
      <c r="L556" s="33"/>
      <c r="N556" s="33"/>
      <c r="T556" s="33"/>
    </row>
    <row r="557" spans="10:20" x14ac:dyDescent="0.25">
      <c r="J557" s="7" t="e">
        <f>(#REF!*60)+#REF!</f>
        <v>#REF!</v>
      </c>
      <c r="K557" s="7" t="e">
        <f>J557-#REF!</f>
        <v>#REF!</v>
      </c>
      <c r="L557" s="33"/>
      <c r="N557" s="33"/>
      <c r="T557" s="33"/>
    </row>
    <row r="558" spans="10:20" x14ac:dyDescent="0.25">
      <c r="J558" s="7" t="e">
        <f>(#REF!*60)+#REF!</f>
        <v>#REF!</v>
      </c>
      <c r="K558" s="7" t="e">
        <f>J558-#REF!</f>
        <v>#REF!</v>
      </c>
      <c r="L558" s="33"/>
      <c r="N558" s="33"/>
      <c r="T558" s="33"/>
    </row>
    <row r="559" spans="10:20" x14ac:dyDescent="0.25">
      <c r="J559" s="7" t="e">
        <f>(#REF!*60)+#REF!</f>
        <v>#REF!</v>
      </c>
      <c r="K559" s="7" t="e">
        <f>J559-#REF!</f>
        <v>#REF!</v>
      </c>
      <c r="L559" s="33"/>
      <c r="N559" s="33"/>
      <c r="T559" s="33"/>
    </row>
    <row r="560" spans="10:20" x14ac:dyDescent="0.25">
      <c r="J560" s="7" t="e">
        <f>(#REF!*60)+#REF!</f>
        <v>#REF!</v>
      </c>
      <c r="K560" s="7" t="e">
        <f>J560-#REF!</f>
        <v>#REF!</v>
      </c>
      <c r="L560" s="33"/>
      <c r="N560" s="33"/>
      <c r="T560" s="33"/>
    </row>
    <row r="561" spans="10:20" x14ac:dyDescent="0.25">
      <c r="J561" s="7" t="e">
        <f>(#REF!*60)+#REF!</f>
        <v>#REF!</v>
      </c>
      <c r="K561" s="7" t="e">
        <f>J561-#REF!</f>
        <v>#REF!</v>
      </c>
      <c r="L561" s="33"/>
      <c r="N561" s="33"/>
      <c r="T561" s="33"/>
    </row>
    <row r="562" spans="10:20" x14ac:dyDescent="0.25">
      <c r="J562" s="7" t="e">
        <f>(#REF!*60)+#REF!</f>
        <v>#REF!</v>
      </c>
      <c r="K562" s="7" t="e">
        <f>J562-#REF!</f>
        <v>#REF!</v>
      </c>
      <c r="L562" s="33"/>
      <c r="N562" s="33"/>
      <c r="T562" s="33"/>
    </row>
    <row r="563" spans="10:20" x14ac:dyDescent="0.25">
      <c r="J563" s="7" t="e">
        <f>(#REF!*60)+#REF!</f>
        <v>#REF!</v>
      </c>
      <c r="K563" s="7" t="e">
        <f>J563-#REF!</f>
        <v>#REF!</v>
      </c>
      <c r="L563" s="33"/>
      <c r="N563" s="33"/>
      <c r="T563" s="33"/>
    </row>
    <row r="564" spans="10:20" x14ac:dyDescent="0.25">
      <c r="J564" s="7" t="e">
        <f>(#REF!*60)+#REF!</f>
        <v>#REF!</v>
      </c>
      <c r="K564" s="7" t="e">
        <f>J564-#REF!</f>
        <v>#REF!</v>
      </c>
      <c r="L564" s="33"/>
      <c r="N564" s="33"/>
      <c r="T564" s="33"/>
    </row>
    <row r="565" spans="10:20" x14ac:dyDescent="0.25">
      <c r="J565" s="7" t="e">
        <f>(#REF!*60)+#REF!</f>
        <v>#REF!</v>
      </c>
      <c r="K565" s="7" t="e">
        <f>J565-#REF!</f>
        <v>#REF!</v>
      </c>
      <c r="L565" s="33"/>
      <c r="N565" s="33"/>
      <c r="T565" s="33"/>
    </row>
    <row r="566" spans="10:20" x14ac:dyDescent="0.25">
      <c r="J566" s="7" t="e">
        <f>(#REF!*60)+#REF!</f>
        <v>#REF!</v>
      </c>
      <c r="K566" s="7" t="e">
        <f>J566-#REF!</f>
        <v>#REF!</v>
      </c>
      <c r="L566" s="33"/>
      <c r="N566" s="33"/>
      <c r="T566" s="33"/>
    </row>
    <row r="567" spans="10:20" x14ac:dyDescent="0.25">
      <c r="J567" s="7" t="e">
        <f>(#REF!*60)+#REF!</f>
        <v>#REF!</v>
      </c>
      <c r="K567" s="7" t="e">
        <f>J567-#REF!</f>
        <v>#REF!</v>
      </c>
      <c r="L567" s="33"/>
      <c r="N567" s="33"/>
      <c r="T567" s="33"/>
    </row>
    <row r="568" spans="10:20" x14ac:dyDescent="0.25">
      <c r="J568" s="7" t="e">
        <f>(#REF!*60)+#REF!</f>
        <v>#REF!</v>
      </c>
      <c r="K568" s="7" t="e">
        <f>J568-#REF!</f>
        <v>#REF!</v>
      </c>
      <c r="L568" s="33"/>
      <c r="N568" s="33"/>
      <c r="T568" s="33"/>
    </row>
    <row r="569" spans="10:20" x14ac:dyDescent="0.25">
      <c r="J569" s="7" t="e">
        <f>(#REF!*60)+#REF!</f>
        <v>#REF!</v>
      </c>
      <c r="K569" s="7" t="e">
        <f>J569-#REF!</f>
        <v>#REF!</v>
      </c>
      <c r="L569" s="33"/>
      <c r="N569" s="33"/>
      <c r="T569" s="33"/>
    </row>
    <row r="570" spans="10:20" x14ac:dyDescent="0.25">
      <c r="J570" s="7" t="e">
        <f>(#REF!*60)+#REF!</f>
        <v>#REF!</v>
      </c>
      <c r="K570" s="7" t="e">
        <f>J570-#REF!</f>
        <v>#REF!</v>
      </c>
      <c r="L570" s="33"/>
      <c r="N570" s="33"/>
      <c r="T570" s="33"/>
    </row>
    <row r="571" spans="10:20" x14ac:dyDescent="0.25">
      <c r="J571" s="7" t="e">
        <f>(#REF!*60)+#REF!</f>
        <v>#REF!</v>
      </c>
      <c r="K571" s="7" t="e">
        <f>J571-#REF!</f>
        <v>#REF!</v>
      </c>
      <c r="L571" s="33"/>
      <c r="N571" s="33"/>
      <c r="T571" s="33"/>
    </row>
    <row r="572" spans="10:20" x14ac:dyDescent="0.25">
      <c r="J572" s="7" t="e">
        <f>(#REF!*60)+#REF!</f>
        <v>#REF!</v>
      </c>
      <c r="K572" s="7" t="e">
        <f>J572-#REF!</f>
        <v>#REF!</v>
      </c>
      <c r="L572" s="33"/>
      <c r="N572" s="33"/>
      <c r="T572" s="33"/>
    </row>
    <row r="573" spans="10:20" x14ac:dyDescent="0.25">
      <c r="J573" s="7" t="e">
        <f>(#REF!*60)+#REF!</f>
        <v>#REF!</v>
      </c>
      <c r="K573" s="7" t="e">
        <f>J573-#REF!</f>
        <v>#REF!</v>
      </c>
      <c r="L573" s="33"/>
      <c r="N573" s="33"/>
      <c r="T573" s="33"/>
    </row>
    <row r="574" spans="10:20" x14ac:dyDescent="0.25">
      <c r="J574" s="7" t="e">
        <f>(#REF!*60)+#REF!</f>
        <v>#REF!</v>
      </c>
      <c r="K574" s="7" t="e">
        <f>J574-#REF!</f>
        <v>#REF!</v>
      </c>
      <c r="L574" s="33"/>
      <c r="N574" s="33"/>
      <c r="T574" s="33"/>
    </row>
    <row r="575" spans="10:20" x14ac:dyDescent="0.25">
      <c r="J575" s="7" t="e">
        <f>(#REF!*60)+#REF!</f>
        <v>#REF!</v>
      </c>
      <c r="K575" s="7" t="e">
        <f>J575-#REF!</f>
        <v>#REF!</v>
      </c>
      <c r="L575" s="33"/>
      <c r="N575" s="33"/>
      <c r="T575" s="33"/>
    </row>
    <row r="576" spans="10:20" x14ac:dyDescent="0.25">
      <c r="J576" s="7" t="e">
        <f>(#REF!*60)+#REF!</f>
        <v>#REF!</v>
      </c>
      <c r="K576" s="7" t="e">
        <f>J576-#REF!</f>
        <v>#REF!</v>
      </c>
      <c r="L576" s="33"/>
      <c r="N576" s="33"/>
      <c r="T576" s="33"/>
    </row>
    <row r="577" spans="10:20" x14ac:dyDescent="0.25">
      <c r="J577" s="7" t="e">
        <f>(#REF!*60)+#REF!</f>
        <v>#REF!</v>
      </c>
      <c r="K577" s="7" t="e">
        <f>J577-#REF!</f>
        <v>#REF!</v>
      </c>
      <c r="L577" s="33"/>
      <c r="N577" s="33"/>
      <c r="T577" s="33"/>
    </row>
    <row r="578" spans="10:20" x14ac:dyDescent="0.25">
      <c r="J578" s="7" t="e">
        <f>(#REF!*60)+#REF!</f>
        <v>#REF!</v>
      </c>
      <c r="K578" s="7" t="e">
        <f>J578-#REF!</f>
        <v>#REF!</v>
      </c>
      <c r="L578" s="33"/>
      <c r="N578" s="33"/>
      <c r="T578" s="33"/>
    </row>
    <row r="579" spans="10:20" x14ac:dyDescent="0.25">
      <c r="J579" s="7" t="e">
        <f>(#REF!*60)+#REF!</f>
        <v>#REF!</v>
      </c>
      <c r="K579" s="7" t="e">
        <f>J579-#REF!</f>
        <v>#REF!</v>
      </c>
      <c r="L579" s="33"/>
      <c r="N579" s="33"/>
      <c r="T579" s="33"/>
    </row>
    <row r="580" spans="10:20" x14ac:dyDescent="0.25">
      <c r="J580" s="7" t="e">
        <f>(#REF!*60)+#REF!</f>
        <v>#REF!</v>
      </c>
      <c r="K580" s="7" t="e">
        <f>J580-#REF!</f>
        <v>#REF!</v>
      </c>
      <c r="L580" s="33"/>
      <c r="N580" s="33"/>
      <c r="T580" s="33"/>
    </row>
    <row r="581" spans="10:20" x14ac:dyDescent="0.25">
      <c r="J581" s="7" t="e">
        <f>(#REF!*60)+#REF!</f>
        <v>#REF!</v>
      </c>
      <c r="K581" s="7" t="e">
        <f>J581-#REF!</f>
        <v>#REF!</v>
      </c>
      <c r="L581" s="33"/>
      <c r="N581" s="33"/>
      <c r="T581" s="33"/>
    </row>
    <row r="582" spans="10:20" x14ac:dyDescent="0.25">
      <c r="J582" s="7" t="e">
        <f>(#REF!*60)+#REF!</f>
        <v>#REF!</v>
      </c>
      <c r="K582" s="7" t="e">
        <f>J582-#REF!</f>
        <v>#REF!</v>
      </c>
      <c r="L582" s="33"/>
      <c r="N582" s="33"/>
      <c r="T582" s="33"/>
    </row>
    <row r="583" spans="10:20" x14ac:dyDescent="0.25">
      <c r="J583" s="7" t="e">
        <f>(#REF!*60)+#REF!</f>
        <v>#REF!</v>
      </c>
      <c r="K583" s="7" t="e">
        <f>J583-#REF!</f>
        <v>#REF!</v>
      </c>
      <c r="L583" s="33"/>
      <c r="N583" s="33"/>
      <c r="T583" s="33"/>
    </row>
    <row r="584" spans="10:20" x14ac:dyDescent="0.25">
      <c r="J584" s="7" t="e">
        <f>(#REF!*60)+#REF!</f>
        <v>#REF!</v>
      </c>
      <c r="K584" s="7" t="e">
        <f>J584-#REF!</f>
        <v>#REF!</v>
      </c>
      <c r="L584" s="33"/>
      <c r="N584" s="33"/>
      <c r="T584" s="33"/>
    </row>
    <row r="585" spans="10:20" x14ac:dyDescent="0.25">
      <c r="J585" s="7" t="e">
        <f>(#REF!*60)+#REF!</f>
        <v>#REF!</v>
      </c>
      <c r="K585" s="7" t="e">
        <f>J585-#REF!</f>
        <v>#REF!</v>
      </c>
      <c r="L585" s="33"/>
      <c r="N585" s="33"/>
      <c r="T585" s="33"/>
    </row>
    <row r="586" spans="10:20" x14ac:dyDescent="0.25">
      <c r="J586" s="7" t="e">
        <f>(#REF!*60)+#REF!</f>
        <v>#REF!</v>
      </c>
      <c r="K586" s="7" t="e">
        <f>J586-#REF!</f>
        <v>#REF!</v>
      </c>
      <c r="L586" s="33"/>
      <c r="N586" s="33"/>
      <c r="T586" s="33"/>
    </row>
    <row r="587" spans="10:20" x14ac:dyDescent="0.25">
      <c r="J587" s="7" t="e">
        <f>(#REF!*60)+#REF!</f>
        <v>#REF!</v>
      </c>
      <c r="K587" s="7" t="e">
        <f>J587-#REF!</f>
        <v>#REF!</v>
      </c>
      <c r="L587" s="33"/>
      <c r="N587" s="33"/>
      <c r="T587" s="33"/>
    </row>
    <row r="588" spans="10:20" x14ac:dyDescent="0.25">
      <c r="J588" s="7" t="e">
        <f>(#REF!*60)+#REF!</f>
        <v>#REF!</v>
      </c>
      <c r="K588" s="7" t="e">
        <f>J588-#REF!</f>
        <v>#REF!</v>
      </c>
      <c r="L588" s="33"/>
      <c r="N588" s="33"/>
      <c r="T588" s="33"/>
    </row>
    <row r="589" spans="10:20" x14ac:dyDescent="0.25">
      <c r="J589" s="7" t="e">
        <f>(#REF!*60)+#REF!</f>
        <v>#REF!</v>
      </c>
      <c r="K589" s="7" t="e">
        <f>J589-#REF!</f>
        <v>#REF!</v>
      </c>
      <c r="L589" s="33"/>
      <c r="N589" s="33"/>
      <c r="T589" s="33"/>
    </row>
    <row r="590" spans="10:20" x14ac:dyDescent="0.25">
      <c r="J590" s="7" t="e">
        <f>(#REF!*60)+#REF!</f>
        <v>#REF!</v>
      </c>
      <c r="K590" s="7" t="e">
        <f>J590-#REF!</f>
        <v>#REF!</v>
      </c>
      <c r="L590" s="33"/>
      <c r="N590" s="33"/>
      <c r="T590" s="33"/>
    </row>
    <row r="591" spans="10:20" x14ac:dyDescent="0.25">
      <c r="J591" s="7" t="e">
        <f>(#REF!*60)+#REF!</f>
        <v>#REF!</v>
      </c>
      <c r="K591" s="7" t="e">
        <f>J591-#REF!</f>
        <v>#REF!</v>
      </c>
      <c r="L591" s="33"/>
      <c r="N591" s="33"/>
      <c r="T591" s="33"/>
    </row>
    <row r="592" spans="10:20" x14ac:dyDescent="0.25">
      <c r="J592" s="7" t="e">
        <f>(#REF!*60)+#REF!</f>
        <v>#REF!</v>
      </c>
      <c r="K592" s="7" t="e">
        <f>J592-#REF!</f>
        <v>#REF!</v>
      </c>
      <c r="L592" s="33"/>
      <c r="N592" s="33"/>
      <c r="T592" s="33"/>
    </row>
    <row r="593" spans="10:20" x14ac:dyDescent="0.25">
      <c r="J593" s="7" t="e">
        <f>(#REF!*60)+#REF!</f>
        <v>#REF!</v>
      </c>
      <c r="K593" s="7" t="e">
        <f>J593-#REF!</f>
        <v>#REF!</v>
      </c>
      <c r="L593" s="33"/>
      <c r="N593" s="33"/>
      <c r="T593" s="33"/>
    </row>
    <row r="594" spans="10:20" x14ac:dyDescent="0.25">
      <c r="J594" s="7" t="e">
        <f>(#REF!*60)+#REF!</f>
        <v>#REF!</v>
      </c>
      <c r="K594" s="7" t="e">
        <f>J594-#REF!</f>
        <v>#REF!</v>
      </c>
      <c r="L594" s="33"/>
      <c r="N594" s="33"/>
      <c r="T594" s="33"/>
    </row>
    <row r="595" spans="10:20" x14ac:dyDescent="0.25">
      <c r="J595" s="7" t="e">
        <f>(#REF!*60)+#REF!</f>
        <v>#REF!</v>
      </c>
      <c r="K595" s="7" t="e">
        <f>J595-#REF!</f>
        <v>#REF!</v>
      </c>
      <c r="L595" s="33"/>
      <c r="N595" s="33"/>
      <c r="T595" s="33"/>
    </row>
    <row r="596" spans="10:20" x14ac:dyDescent="0.25">
      <c r="J596" s="7" t="e">
        <f>(#REF!*60)+#REF!</f>
        <v>#REF!</v>
      </c>
      <c r="K596" s="7" t="e">
        <f>J596-#REF!</f>
        <v>#REF!</v>
      </c>
      <c r="L596" s="33"/>
      <c r="N596" s="33"/>
      <c r="T596" s="33"/>
    </row>
    <row r="597" spans="10:20" x14ac:dyDescent="0.25">
      <c r="J597" s="7" t="e">
        <f>(#REF!*60)+#REF!</f>
        <v>#REF!</v>
      </c>
      <c r="K597" s="7" t="e">
        <f>J597-#REF!</f>
        <v>#REF!</v>
      </c>
      <c r="L597" s="33"/>
      <c r="N597" s="33"/>
      <c r="T597" s="33"/>
    </row>
    <row r="598" spans="10:20" x14ac:dyDescent="0.25">
      <c r="J598" s="7" t="e">
        <f>(#REF!*60)+#REF!</f>
        <v>#REF!</v>
      </c>
      <c r="K598" s="7" t="e">
        <f>J598-#REF!</f>
        <v>#REF!</v>
      </c>
      <c r="L598" s="33"/>
      <c r="N598" s="33"/>
      <c r="T598" s="33"/>
    </row>
    <row r="599" spans="10:20" x14ac:dyDescent="0.25">
      <c r="J599" s="7" t="e">
        <f>(#REF!*60)+#REF!</f>
        <v>#REF!</v>
      </c>
      <c r="K599" s="7" t="e">
        <f>J599-#REF!</f>
        <v>#REF!</v>
      </c>
      <c r="L599" s="33"/>
      <c r="N599" s="33"/>
      <c r="T599" s="33"/>
    </row>
    <row r="600" spans="10:20" x14ac:dyDescent="0.25">
      <c r="J600" s="7" t="e">
        <f>(#REF!*60)+#REF!</f>
        <v>#REF!</v>
      </c>
      <c r="K600" s="7" t="e">
        <f>J600-#REF!</f>
        <v>#REF!</v>
      </c>
      <c r="L600" s="33"/>
      <c r="N600" s="33"/>
      <c r="T600" s="33"/>
    </row>
    <row r="601" spans="10:20" x14ac:dyDescent="0.25">
      <c r="J601" s="7" t="e">
        <f>(#REF!*60)+#REF!</f>
        <v>#REF!</v>
      </c>
      <c r="K601" s="7" t="e">
        <f>J601-#REF!</f>
        <v>#REF!</v>
      </c>
      <c r="L601" s="33"/>
      <c r="N601" s="33"/>
      <c r="T601" s="33"/>
    </row>
    <row r="602" spans="10:20" x14ac:dyDescent="0.25">
      <c r="J602" s="7" t="e">
        <f>(#REF!*60)+#REF!</f>
        <v>#REF!</v>
      </c>
      <c r="K602" s="7" t="e">
        <f>J602-#REF!</f>
        <v>#REF!</v>
      </c>
      <c r="L602" s="33"/>
      <c r="N602" s="33"/>
      <c r="T602" s="33"/>
    </row>
    <row r="603" spans="10:20" x14ac:dyDescent="0.25">
      <c r="J603" s="7" t="e">
        <f>(#REF!*60)+#REF!</f>
        <v>#REF!</v>
      </c>
      <c r="K603" s="7" t="e">
        <f>J603-#REF!</f>
        <v>#REF!</v>
      </c>
      <c r="L603" s="33"/>
      <c r="N603" s="33"/>
      <c r="T603" s="33"/>
    </row>
    <row r="604" spans="10:20" x14ac:dyDescent="0.25">
      <c r="J604" s="7" t="e">
        <f>(#REF!*60)+#REF!</f>
        <v>#REF!</v>
      </c>
      <c r="K604" s="7" t="e">
        <f>J604-#REF!</f>
        <v>#REF!</v>
      </c>
      <c r="L604" s="33"/>
      <c r="N604" s="33"/>
      <c r="T604" s="33"/>
    </row>
    <row r="605" spans="10:20" x14ac:dyDescent="0.25">
      <c r="J605" s="7" t="e">
        <f>(#REF!*60)+#REF!</f>
        <v>#REF!</v>
      </c>
      <c r="K605" s="7" t="e">
        <f>J605-#REF!</f>
        <v>#REF!</v>
      </c>
      <c r="L605" s="33"/>
      <c r="N605" s="33"/>
      <c r="T605" s="33"/>
    </row>
    <row r="606" spans="10:20" x14ac:dyDescent="0.25">
      <c r="J606" s="7" t="e">
        <f>(#REF!*60)+#REF!</f>
        <v>#REF!</v>
      </c>
      <c r="K606" s="7" t="e">
        <f>J606-#REF!</f>
        <v>#REF!</v>
      </c>
      <c r="L606" s="33"/>
      <c r="N606" s="33"/>
      <c r="T606" s="33"/>
    </row>
    <row r="607" spans="10:20" x14ac:dyDescent="0.25">
      <c r="J607" s="7" t="e">
        <f>(#REF!*60)+#REF!</f>
        <v>#REF!</v>
      </c>
      <c r="K607" s="7" t="e">
        <f>J607-#REF!</f>
        <v>#REF!</v>
      </c>
      <c r="L607" s="33"/>
      <c r="N607" s="33"/>
      <c r="T607" s="33"/>
    </row>
    <row r="608" spans="10:20" x14ac:dyDescent="0.25">
      <c r="J608" s="7" t="e">
        <f>(#REF!*60)+#REF!</f>
        <v>#REF!</v>
      </c>
      <c r="K608" s="7" t="e">
        <f>J608-#REF!</f>
        <v>#REF!</v>
      </c>
      <c r="L608" s="33"/>
      <c r="N608" s="33"/>
      <c r="T608" s="33"/>
    </row>
    <row r="609" spans="10:20" x14ac:dyDescent="0.25">
      <c r="J609" s="7" t="e">
        <f>(#REF!*60)+#REF!</f>
        <v>#REF!</v>
      </c>
      <c r="K609" s="7" t="e">
        <f>J609-#REF!</f>
        <v>#REF!</v>
      </c>
      <c r="L609" s="33"/>
      <c r="N609" s="33"/>
      <c r="T609" s="33"/>
    </row>
    <row r="610" spans="10:20" x14ac:dyDescent="0.25">
      <c r="J610" s="7" t="e">
        <f>(#REF!*60)+#REF!</f>
        <v>#REF!</v>
      </c>
      <c r="K610" s="7" t="e">
        <f>J610-#REF!</f>
        <v>#REF!</v>
      </c>
      <c r="L610" s="33"/>
      <c r="N610" s="33"/>
      <c r="T610" s="33"/>
    </row>
    <row r="611" spans="10:20" x14ac:dyDescent="0.25">
      <c r="J611" s="7" t="e">
        <f>(#REF!*60)+#REF!</f>
        <v>#REF!</v>
      </c>
      <c r="K611" s="7" t="e">
        <f>J611-#REF!</f>
        <v>#REF!</v>
      </c>
      <c r="L611" s="33"/>
      <c r="N611" s="33"/>
      <c r="T611" s="33"/>
    </row>
    <row r="612" spans="10:20" x14ac:dyDescent="0.25">
      <c r="J612" s="7" t="e">
        <f>(#REF!*60)+#REF!</f>
        <v>#REF!</v>
      </c>
      <c r="K612" s="7" t="e">
        <f>J612-#REF!</f>
        <v>#REF!</v>
      </c>
      <c r="L612" s="33"/>
      <c r="N612" s="33"/>
      <c r="T612" s="33"/>
    </row>
    <row r="613" spans="10:20" x14ac:dyDescent="0.25">
      <c r="J613" s="7" t="e">
        <f>(#REF!*60)+#REF!</f>
        <v>#REF!</v>
      </c>
      <c r="K613" s="7" t="e">
        <f>J613-#REF!</f>
        <v>#REF!</v>
      </c>
      <c r="L613" s="33"/>
      <c r="N613" s="33"/>
      <c r="T613" s="33"/>
    </row>
    <row r="614" spans="10:20" x14ac:dyDescent="0.25">
      <c r="J614" s="7" t="e">
        <f>(#REF!*60)+#REF!</f>
        <v>#REF!</v>
      </c>
      <c r="K614" s="7" t="e">
        <f>J614-#REF!</f>
        <v>#REF!</v>
      </c>
      <c r="L614" s="33"/>
      <c r="N614" s="33"/>
      <c r="T614" s="33"/>
    </row>
    <row r="615" spans="10:20" x14ac:dyDescent="0.25">
      <c r="J615" s="7" t="e">
        <f>(#REF!*60)+#REF!</f>
        <v>#REF!</v>
      </c>
      <c r="K615" s="7" t="e">
        <f>J615-#REF!</f>
        <v>#REF!</v>
      </c>
      <c r="L615" s="33"/>
      <c r="N615" s="33"/>
      <c r="T615" s="33"/>
    </row>
    <row r="616" spans="10:20" x14ac:dyDescent="0.25">
      <c r="J616" s="7" t="e">
        <f>(#REF!*60)+#REF!</f>
        <v>#REF!</v>
      </c>
      <c r="K616" s="7" t="e">
        <f>J616-#REF!</f>
        <v>#REF!</v>
      </c>
      <c r="L616" s="33"/>
      <c r="N616" s="33"/>
      <c r="T616" s="33"/>
    </row>
    <row r="617" spans="10:20" x14ac:dyDescent="0.25">
      <c r="J617" s="7" t="e">
        <f>(#REF!*60)+#REF!</f>
        <v>#REF!</v>
      </c>
      <c r="K617" s="7" t="e">
        <f>J617-#REF!</f>
        <v>#REF!</v>
      </c>
      <c r="L617" s="33"/>
      <c r="N617" s="33"/>
      <c r="T617" s="33"/>
    </row>
    <row r="618" spans="10:20" x14ac:dyDescent="0.25">
      <c r="J618" s="7" t="e">
        <f>(#REF!*60)+#REF!</f>
        <v>#REF!</v>
      </c>
      <c r="K618" s="7" t="e">
        <f>J618-#REF!</f>
        <v>#REF!</v>
      </c>
      <c r="L618" s="33"/>
      <c r="N618" s="33"/>
      <c r="T618" s="33"/>
    </row>
    <row r="619" spans="10:20" x14ac:dyDescent="0.25">
      <c r="J619" s="7" t="e">
        <f>(#REF!*60)+#REF!</f>
        <v>#REF!</v>
      </c>
      <c r="K619" s="7" t="e">
        <f>J619-#REF!</f>
        <v>#REF!</v>
      </c>
      <c r="L619" s="33"/>
      <c r="N619" s="33"/>
      <c r="T619" s="33"/>
    </row>
    <row r="620" spans="10:20" x14ac:dyDescent="0.25">
      <c r="J620" s="7" t="e">
        <f>(#REF!*60)+#REF!</f>
        <v>#REF!</v>
      </c>
      <c r="K620" s="7" t="e">
        <f>J620-#REF!</f>
        <v>#REF!</v>
      </c>
      <c r="L620" s="33"/>
      <c r="N620" s="33"/>
      <c r="T620" s="33"/>
    </row>
    <row r="621" spans="10:20" x14ac:dyDescent="0.25">
      <c r="J621" s="7" t="e">
        <f>(#REF!*60)+#REF!</f>
        <v>#REF!</v>
      </c>
      <c r="K621" s="7" t="e">
        <f>J621-#REF!</f>
        <v>#REF!</v>
      </c>
      <c r="L621" s="33"/>
      <c r="N621" s="33"/>
      <c r="T621" s="33"/>
    </row>
    <row r="622" spans="10:20" x14ac:dyDescent="0.25">
      <c r="J622" s="7" t="e">
        <f>(#REF!*60)+#REF!</f>
        <v>#REF!</v>
      </c>
      <c r="K622" s="7" t="e">
        <f>J622-#REF!</f>
        <v>#REF!</v>
      </c>
      <c r="L622" s="33"/>
      <c r="N622" s="33"/>
      <c r="T622" s="33"/>
    </row>
    <row r="623" spans="10:20" x14ac:dyDescent="0.25">
      <c r="J623" s="7" t="e">
        <f>(#REF!*60)+#REF!</f>
        <v>#REF!</v>
      </c>
      <c r="K623" s="7" t="e">
        <f>J623-#REF!</f>
        <v>#REF!</v>
      </c>
      <c r="L623" s="33"/>
      <c r="N623" s="33"/>
      <c r="T623" s="33"/>
    </row>
    <row r="624" spans="10:20" x14ac:dyDescent="0.25">
      <c r="J624" s="7" t="e">
        <f>(#REF!*60)+#REF!</f>
        <v>#REF!</v>
      </c>
      <c r="K624" s="7" t="e">
        <f>J624-#REF!</f>
        <v>#REF!</v>
      </c>
      <c r="L624" s="33"/>
      <c r="N624" s="33"/>
      <c r="T624" s="33"/>
    </row>
    <row r="625" spans="10:20" x14ac:dyDescent="0.25">
      <c r="J625" s="7" t="e">
        <f>(#REF!*60)+#REF!</f>
        <v>#REF!</v>
      </c>
      <c r="K625" s="7" t="e">
        <f>J625-#REF!</f>
        <v>#REF!</v>
      </c>
      <c r="L625" s="33"/>
      <c r="N625" s="33"/>
      <c r="T625" s="33"/>
    </row>
    <row r="626" spans="10:20" x14ac:dyDescent="0.25">
      <c r="J626" s="7" t="e">
        <f>(#REF!*60)+#REF!</f>
        <v>#REF!</v>
      </c>
      <c r="K626" s="7" t="e">
        <f>J626-#REF!</f>
        <v>#REF!</v>
      </c>
      <c r="L626" s="33"/>
      <c r="N626" s="33"/>
      <c r="T626" s="33"/>
    </row>
    <row r="627" spans="10:20" x14ac:dyDescent="0.25">
      <c r="J627" s="7" t="e">
        <f>(#REF!*60)+#REF!</f>
        <v>#REF!</v>
      </c>
      <c r="K627" s="7" t="e">
        <f>J627-#REF!</f>
        <v>#REF!</v>
      </c>
      <c r="L627" s="33"/>
      <c r="N627" s="33"/>
      <c r="T627" s="33"/>
    </row>
    <row r="628" spans="10:20" x14ac:dyDescent="0.25">
      <c r="J628" s="7" t="e">
        <f>(#REF!*60)+#REF!</f>
        <v>#REF!</v>
      </c>
      <c r="K628" s="7" t="e">
        <f>J628-#REF!</f>
        <v>#REF!</v>
      </c>
      <c r="L628" s="33"/>
      <c r="N628" s="33"/>
      <c r="T628" s="33"/>
    </row>
    <row r="629" spans="10:20" x14ac:dyDescent="0.25">
      <c r="J629" s="7" t="e">
        <f>(#REF!*60)+#REF!</f>
        <v>#REF!</v>
      </c>
      <c r="K629" s="7" t="e">
        <f>J629-#REF!</f>
        <v>#REF!</v>
      </c>
      <c r="L629" s="33"/>
      <c r="N629" s="33"/>
      <c r="T629" s="33"/>
    </row>
    <row r="630" spans="10:20" x14ac:dyDescent="0.25">
      <c r="J630" s="7" t="e">
        <f>(#REF!*60)+#REF!</f>
        <v>#REF!</v>
      </c>
      <c r="K630" s="7" t="e">
        <f>J630-#REF!</f>
        <v>#REF!</v>
      </c>
      <c r="L630" s="33"/>
      <c r="N630" s="33"/>
      <c r="T630" s="33"/>
    </row>
    <row r="631" spans="10:20" x14ac:dyDescent="0.25">
      <c r="J631" s="7" t="e">
        <f>(#REF!*60)+#REF!</f>
        <v>#REF!</v>
      </c>
      <c r="K631" s="7" t="e">
        <f>J631-#REF!</f>
        <v>#REF!</v>
      </c>
      <c r="L631" s="33"/>
      <c r="N631" s="33"/>
      <c r="T631" s="33"/>
    </row>
    <row r="632" spans="10:20" x14ac:dyDescent="0.25">
      <c r="J632" s="7" t="e">
        <f>(#REF!*60)+#REF!</f>
        <v>#REF!</v>
      </c>
      <c r="K632" s="7" t="e">
        <f>J632-#REF!</f>
        <v>#REF!</v>
      </c>
      <c r="L632" s="33"/>
      <c r="N632" s="33"/>
      <c r="T632" s="33"/>
    </row>
    <row r="633" spans="10:20" x14ac:dyDescent="0.25">
      <c r="J633" s="7" t="e">
        <f>(#REF!*60)+#REF!</f>
        <v>#REF!</v>
      </c>
      <c r="K633" s="7" t="e">
        <f>J633-#REF!</f>
        <v>#REF!</v>
      </c>
      <c r="L633" s="33"/>
      <c r="N633" s="33"/>
      <c r="T633" s="33"/>
    </row>
    <row r="634" spans="10:20" x14ac:dyDescent="0.25">
      <c r="J634" s="7" t="e">
        <f>(#REF!*60)+#REF!</f>
        <v>#REF!</v>
      </c>
      <c r="K634" s="7" t="e">
        <f>J634-#REF!</f>
        <v>#REF!</v>
      </c>
      <c r="L634" s="33"/>
      <c r="N634" s="33"/>
      <c r="T634" s="33"/>
    </row>
    <row r="635" spans="10:20" x14ac:dyDescent="0.25">
      <c r="J635" s="7" t="e">
        <f>(#REF!*60)+#REF!</f>
        <v>#REF!</v>
      </c>
      <c r="K635" s="7" t="e">
        <f>J635-#REF!</f>
        <v>#REF!</v>
      </c>
      <c r="L635" s="33"/>
      <c r="N635" s="33"/>
      <c r="T635" s="33"/>
    </row>
    <row r="636" spans="10:20" x14ac:dyDescent="0.25">
      <c r="J636" s="7" t="e">
        <f>(#REF!*60)+#REF!</f>
        <v>#REF!</v>
      </c>
      <c r="K636" s="7" t="e">
        <f>J636-#REF!</f>
        <v>#REF!</v>
      </c>
      <c r="L636" s="33"/>
      <c r="N636" s="33"/>
      <c r="T636" s="33"/>
    </row>
    <row r="637" spans="10:20" x14ac:dyDescent="0.25">
      <c r="J637" s="7" t="e">
        <f>(#REF!*60)+#REF!</f>
        <v>#REF!</v>
      </c>
      <c r="K637" s="7" t="e">
        <f>J637-#REF!</f>
        <v>#REF!</v>
      </c>
      <c r="L637" s="33"/>
      <c r="N637" s="33"/>
      <c r="T637" s="33"/>
    </row>
    <row r="638" spans="10:20" x14ac:dyDescent="0.25">
      <c r="J638" s="7" t="e">
        <f>(#REF!*60)+#REF!</f>
        <v>#REF!</v>
      </c>
      <c r="K638" s="7" t="e">
        <f>J638-#REF!</f>
        <v>#REF!</v>
      </c>
      <c r="L638" s="33"/>
      <c r="N638" s="33"/>
      <c r="T638" s="33"/>
    </row>
    <row r="639" spans="10:20" x14ac:dyDescent="0.25">
      <c r="J639" s="7" t="e">
        <f>(#REF!*60)+#REF!</f>
        <v>#REF!</v>
      </c>
      <c r="K639" s="7" t="e">
        <f>J639-#REF!</f>
        <v>#REF!</v>
      </c>
      <c r="L639" s="33"/>
      <c r="N639" s="33"/>
      <c r="T639" s="33"/>
    </row>
    <row r="640" spans="10:20" x14ac:dyDescent="0.25">
      <c r="J640" s="7" t="e">
        <f>(#REF!*60)+#REF!</f>
        <v>#REF!</v>
      </c>
      <c r="K640" s="7" t="e">
        <f>J640-#REF!</f>
        <v>#REF!</v>
      </c>
      <c r="L640" s="33"/>
      <c r="N640" s="33"/>
      <c r="T640" s="33"/>
    </row>
    <row r="641" spans="10:20" x14ac:dyDescent="0.25">
      <c r="J641" s="7" t="e">
        <f>(#REF!*60)+#REF!</f>
        <v>#REF!</v>
      </c>
      <c r="K641" s="7" t="e">
        <f>J641-#REF!</f>
        <v>#REF!</v>
      </c>
      <c r="L641" s="33"/>
      <c r="N641" s="33"/>
      <c r="T641" s="33"/>
    </row>
    <row r="642" spans="10:20" x14ac:dyDescent="0.25">
      <c r="J642" s="7" t="e">
        <f>(#REF!*60)+#REF!</f>
        <v>#REF!</v>
      </c>
      <c r="K642" s="7" t="e">
        <f>J642-#REF!</f>
        <v>#REF!</v>
      </c>
      <c r="L642" s="33"/>
      <c r="N642" s="33"/>
      <c r="T642" s="33"/>
    </row>
    <row r="643" spans="10:20" x14ac:dyDescent="0.25">
      <c r="J643" s="7" t="e">
        <f>(#REF!*60)+#REF!</f>
        <v>#REF!</v>
      </c>
      <c r="K643" s="7" t="e">
        <f>J643-#REF!</f>
        <v>#REF!</v>
      </c>
      <c r="L643" s="33"/>
      <c r="N643" s="33"/>
      <c r="T643" s="33"/>
    </row>
    <row r="644" spans="10:20" x14ac:dyDescent="0.25">
      <c r="J644" s="7" t="e">
        <f>(#REF!*60)+#REF!</f>
        <v>#REF!</v>
      </c>
      <c r="K644" s="7" t="e">
        <f>J644-#REF!</f>
        <v>#REF!</v>
      </c>
      <c r="L644" s="33"/>
      <c r="N644" s="33"/>
      <c r="T644" s="33"/>
    </row>
    <row r="645" spans="10:20" x14ac:dyDescent="0.25">
      <c r="J645" s="7" t="e">
        <f>(#REF!*60)+#REF!</f>
        <v>#REF!</v>
      </c>
      <c r="K645" s="7" t="e">
        <f>J645-#REF!</f>
        <v>#REF!</v>
      </c>
      <c r="L645" s="33"/>
      <c r="N645" s="33"/>
      <c r="T645" s="33"/>
    </row>
    <row r="646" spans="10:20" x14ac:dyDescent="0.25">
      <c r="J646" s="7" t="e">
        <f>(#REF!*60)+#REF!</f>
        <v>#REF!</v>
      </c>
      <c r="K646" s="7" t="e">
        <f>J646-#REF!</f>
        <v>#REF!</v>
      </c>
      <c r="L646" s="33"/>
      <c r="N646" s="33"/>
      <c r="T646" s="33"/>
    </row>
    <row r="647" spans="10:20" x14ac:dyDescent="0.25">
      <c r="J647" s="7" t="e">
        <f>(#REF!*60)+#REF!</f>
        <v>#REF!</v>
      </c>
      <c r="K647" s="7" t="e">
        <f>J647-#REF!</f>
        <v>#REF!</v>
      </c>
      <c r="L647" s="33"/>
      <c r="N647" s="33"/>
      <c r="T647" s="33"/>
    </row>
    <row r="648" spans="10:20" x14ac:dyDescent="0.25">
      <c r="J648" s="7" t="e">
        <f>(#REF!*60)+#REF!</f>
        <v>#REF!</v>
      </c>
      <c r="K648" s="7" t="e">
        <f>J648-#REF!</f>
        <v>#REF!</v>
      </c>
      <c r="L648" s="33"/>
      <c r="N648" s="33"/>
      <c r="T648" s="33"/>
    </row>
    <row r="649" spans="10:20" x14ac:dyDescent="0.25">
      <c r="J649" s="7" t="e">
        <f>(#REF!*60)+#REF!</f>
        <v>#REF!</v>
      </c>
      <c r="K649" s="7" t="e">
        <f>J649-#REF!</f>
        <v>#REF!</v>
      </c>
      <c r="L649" s="33"/>
      <c r="N649" s="33"/>
      <c r="T649" s="33"/>
    </row>
    <row r="650" spans="10:20" x14ac:dyDescent="0.25">
      <c r="J650" s="7" t="e">
        <f>(#REF!*60)+#REF!</f>
        <v>#REF!</v>
      </c>
      <c r="K650" s="7" t="e">
        <f>J650-#REF!</f>
        <v>#REF!</v>
      </c>
      <c r="L650" s="33"/>
      <c r="N650" s="33"/>
      <c r="T650" s="33"/>
    </row>
    <row r="651" spans="10:20" x14ac:dyDescent="0.25">
      <c r="J651" s="7" t="e">
        <f>(#REF!*60)+#REF!</f>
        <v>#REF!</v>
      </c>
      <c r="K651" s="7" t="e">
        <f>J651-#REF!</f>
        <v>#REF!</v>
      </c>
      <c r="L651" s="33"/>
      <c r="N651" s="33"/>
      <c r="T651" s="33"/>
    </row>
    <row r="652" spans="10:20" x14ac:dyDescent="0.25">
      <c r="J652" s="7" t="e">
        <f>(#REF!*60)+#REF!</f>
        <v>#REF!</v>
      </c>
      <c r="K652" s="7" t="e">
        <f>J652-#REF!</f>
        <v>#REF!</v>
      </c>
      <c r="L652" s="33"/>
      <c r="N652" s="33"/>
      <c r="T652" s="33"/>
    </row>
    <row r="653" spans="10:20" x14ac:dyDescent="0.25">
      <c r="J653" s="7" t="e">
        <f>(#REF!*60)+#REF!</f>
        <v>#REF!</v>
      </c>
      <c r="K653" s="7" t="e">
        <f>J653-#REF!</f>
        <v>#REF!</v>
      </c>
      <c r="L653" s="33"/>
      <c r="N653" s="33"/>
      <c r="T653" s="33"/>
    </row>
    <row r="654" spans="10:20" x14ac:dyDescent="0.25">
      <c r="J654" s="7" t="e">
        <f>(#REF!*60)+#REF!</f>
        <v>#REF!</v>
      </c>
      <c r="K654" s="7" t="e">
        <f>J654-#REF!</f>
        <v>#REF!</v>
      </c>
      <c r="L654" s="33"/>
      <c r="N654" s="33"/>
      <c r="T654" s="33"/>
    </row>
    <row r="655" spans="10:20" x14ac:dyDescent="0.25">
      <c r="J655" s="7" t="e">
        <f>(#REF!*60)+#REF!</f>
        <v>#REF!</v>
      </c>
      <c r="K655" s="7" t="e">
        <f>J655-#REF!</f>
        <v>#REF!</v>
      </c>
      <c r="L655" s="33"/>
      <c r="N655" s="33"/>
      <c r="T655" s="33"/>
    </row>
    <row r="656" spans="10:20" x14ac:dyDescent="0.25">
      <c r="J656" s="7" t="e">
        <f>(#REF!*60)+#REF!</f>
        <v>#REF!</v>
      </c>
      <c r="K656" s="7" t="e">
        <f>J656-#REF!</f>
        <v>#REF!</v>
      </c>
      <c r="L656" s="33"/>
      <c r="N656" s="33"/>
      <c r="T656" s="33"/>
    </row>
    <row r="657" spans="10:20" x14ac:dyDescent="0.25">
      <c r="J657" s="7" t="e">
        <f>(#REF!*60)+#REF!</f>
        <v>#REF!</v>
      </c>
      <c r="K657" s="7" t="e">
        <f>J657-#REF!</f>
        <v>#REF!</v>
      </c>
      <c r="L657" s="33"/>
      <c r="N657" s="33"/>
      <c r="T657" s="33"/>
    </row>
    <row r="658" spans="10:20" x14ac:dyDescent="0.25">
      <c r="J658" s="7" t="e">
        <f>(#REF!*60)+#REF!</f>
        <v>#REF!</v>
      </c>
      <c r="K658" s="7" t="e">
        <f>J658-#REF!</f>
        <v>#REF!</v>
      </c>
      <c r="L658" s="33"/>
      <c r="N658" s="33"/>
      <c r="T658" s="33"/>
    </row>
    <row r="659" spans="10:20" x14ac:dyDescent="0.25">
      <c r="J659" s="7" t="e">
        <f>(#REF!*60)+#REF!</f>
        <v>#REF!</v>
      </c>
      <c r="K659" s="7" t="e">
        <f>J659-#REF!</f>
        <v>#REF!</v>
      </c>
      <c r="L659" s="33"/>
      <c r="N659" s="33"/>
      <c r="T659" s="33"/>
    </row>
    <row r="660" spans="10:20" x14ac:dyDescent="0.25">
      <c r="J660" s="7" t="e">
        <f>(#REF!*60)+#REF!</f>
        <v>#REF!</v>
      </c>
      <c r="K660" s="7" t="e">
        <f>J660-#REF!</f>
        <v>#REF!</v>
      </c>
      <c r="L660" s="33"/>
      <c r="N660" s="33"/>
      <c r="T660" s="33"/>
    </row>
    <row r="661" spans="10:20" x14ac:dyDescent="0.25">
      <c r="J661" s="7" t="e">
        <f>(#REF!*60)+#REF!</f>
        <v>#REF!</v>
      </c>
      <c r="K661" s="7" t="e">
        <f>J661-#REF!</f>
        <v>#REF!</v>
      </c>
      <c r="L661" s="33"/>
      <c r="N661" s="33"/>
      <c r="T661" s="33"/>
    </row>
    <row r="662" spans="10:20" x14ac:dyDescent="0.25">
      <c r="J662" s="7" t="e">
        <f>(#REF!*60)+#REF!</f>
        <v>#REF!</v>
      </c>
      <c r="K662" s="7" t="e">
        <f>J662-#REF!</f>
        <v>#REF!</v>
      </c>
      <c r="L662" s="33"/>
      <c r="N662" s="33"/>
      <c r="T662" s="33"/>
    </row>
    <row r="663" spans="10:20" x14ac:dyDescent="0.25">
      <c r="J663" s="7" t="e">
        <f>(#REF!*60)+#REF!</f>
        <v>#REF!</v>
      </c>
      <c r="K663" s="7" t="e">
        <f>J663-#REF!</f>
        <v>#REF!</v>
      </c>
      <c r="L663" s="33"/>
      <c r="N663" s="33"/>
      <c r="T663" s="33"/>
    </row>
    <row r="664" spans="10:20" x14ac:dyDescent="0.25">
      <c r="J664" s="7" t="e">
        <f>(#REF!*60)+#REF!</f>
        <v>#REF!</v>
      </c>
      <c r="K664" s="7" t="e">
        <f>J664-#REF!</f>
        <v>#REF!</v>
      </c>
      <c r="L664" s="33"/>
      <c r="N664" s="33"/>
      <c r="T664" s="33"/>
    </row>
    <row r="665" spans="10:20" x14ac:dyDescent="0.25">
      <c r="J665" s="7" t="e">
        <f>(#REF!*60)+#REF!</f>
        <v>#REF!</v>
      </c>
      <c r="K665" s="7" t="e">
        <f>J665-#REF!</f>
        <v>#REF!</v>
      </c>
      <c r="L665" s="33"/>
      <c r="N665" s="33"/>
      <c r="T665" s="33"/>
    </row>
    <row r="666" spans="10:20" x14ac:dyDescent="0.25">
      <c r="J666" s="7" t="e">
        <f>(#REF!*60)+#REF!</f>
        <v>#REF!</v>
      </c>
      <c r="K666" s="7" t="e">
        <f>J666-#REF!</f>
        <v>#REF!</v>
      </c>
      <c r="L666" s="33"/>
      <c r="N666" s="33"/>
      <c r="T666" s="33"/>
    </row>
    <row r="667" spans="10:20" x14ac:dyDescent="0.25">
      <c r="J667" s="7" t="e">
        <f>(#REF!*60)+#REF!</f>
        <v>#REF!</v>
      </c>
      <c r="K667" s="7" t="e">
        <f>J667-#REF!</f>
        <v>#REF!</v>
      </c>
      <c r="L667" s="33"/>
      <c r="N667" s="33"/>
      <c r="T667" s="33"/>
    </row>
    <row r="668" spans="10:20" x14ac:dyDescent="0.25">
      <c r="J668" s="7" t="e">
        <f>(#REF!*60)+#REF!</f>
        <v>#REF!</v>
      </c>
      <c r="K668" s="7" t="e">
        <f>J668-#REF!</f>
        <v>#REF!</v>
      </c>
      <c r="L668" s="33"/>
      <c r="N668" s="33"/>
      <c r="T668" s="33"/>
    </row>
    <row r="669" spans="10:20" x14ac:dyDescent="0.25">
      <c r="J669" s="7" t="e">
        <f>(#REF!*60)+#REF!</f>
        <v>#REF!</v>
      </c>
      <c r="K669" s="7" t="e">
        <f>J669-#REF!</f>
        <v>#REF!</v>
      </c>
      <c r="L669" s="33"/>
      <c r="N669" s="33"/>
      <c r="T669" s="33"/>
    </row>
    <row r="670" spans="10:20" x14ac:dyDescent="0.25">
      <c r="J670" s="7" t="e">
        <f>(#REF!*60)+#REF!</f>
        <v>#REF!</v>
      </c>
      <c r="K670" s="7" t="e">
        <f>J670-#REF!</f>
        <v>#REF!</v>
      </c>
      <c r="L670" s="33"/>
      <c r="N670" s="33"/>
      <c r="T670" s="33"/>
    </row>
    <row r="671" spans="10:20" x14ac:dyDescent="0.25">
      <c r="J671" s="7" t="e">
        <f>(#REF!*60)+#REF!</f>
        <v>#REF!</v>
      </c>
      <c r="K671" s="7" t="e">
        <f>J671-#REF!</f>
        <v>#REF!</v>
      </c>
      <c r="L671" s="33"/>
      <c r="N671" s="33"/>
      <c r="T671" s="33"/>
    </row>
    <row r="672" spans="10:20" x14ac:dyDescent="0.25">
      <c r="J672" s="7" t="e">
        <f>(#REF!*60)+#REF!</f>
        <v>#REF!</v>
      </c>
      <c r="K672" s="7" t="e">
        <f>J672-#REF!</f>
        <v>#REF!</v>
      </c>
      <c r="L672" s="33"/>
      <c r="N672" s="33"/>
      <c r="T672" s="33"/>
    </row>
    <row r="673" spans="10:20" x14ac:dyDescent="0.25">
      <c r="J673" s="7" t="e">
        <f>(#REF!*60)+#REF!</f>
        <v>#REF!</v>
      </c>
      <c r="K673" s="7" t="e">
        <f>J673-#REF!</f>
        <v>#REF!</v>
      </c>
      <c r="L673" s="33"/>
      <c r="N673" s="33"/>
      <c r="T673" s="33"/>
    </row>
    <row r="674" spans="10:20" x14ac:dyDescent="0.25">
      <c r="J674" s="7" t="e">
        <f>(#REF!*60)+#REF!</f>
        <v>#REF!</v>
      </c>
      <c r="K674" s="7" t="e">
        <f>J674-#REF!</f>
        <v>#REF!</v>
      </c>
      <c r="L674" s="33"/>
      <c r="N674" s="33"/>
      <c r="T674" s="33"/>
    </row>
    <row r="675" spans="10:20" x14ac:dyDescent="0.25">
      <c r="J675" s="7" t="e">
        <f>(#REF!*60)+#REF!</f>
        <v>#REF!</v>
      </c>
      <c r="K675" s="7" t="e">
        <f>J675-#REF!</f>
        <v>#REF!</v>
      </c>
      <c r="L675" s="33"/>
      <c r="N675" s="33"/>
      <c r="T675" s="33"/>
    </row>
    <row r="676" spans="10:20" x14ac:dyDescent="0.25">
      <c r="J676" s="7" t="e">
        <f>(#REF!*60)+#REF!</f>
        <v>#REF!</v>
      </c>
      <c r="K676" s="7" t="e">
        <f>J676-#REF!</f>
        <v>#REF!</v>
      </c>
      <c r="L676" s="33"/>
      <c r="N676" s="33"/>
      <c r="T676" s="33"/>
    </row>
    <row r="677" spans="10:20" x14ac:dyDescent="0.25">
      <c r="J677" s="7" t="e">
        <f>(#REF!*60)+#REF!</f>
        <v>#REF!</v>
      </c>
      <c r="K677" s="7" t="e">
        <f>J677-#REF!</f>
        <v>#REF!</v>
      </c>
      <c r="L677" s="33"/>
      <c r="N677" s="33"/>
      <c r="T677" s="33"/>
    </row>
    <row r="678" spans="10:20" x14ac:dyDescent="0.25">
      <c r="J678" s="7" t="e">
        <f>(#REF!*60)+#REF!</f>
        <v>#REF!</v>
      </c>
      <c r="K678" s="7" t="e">
        <f>J678-#REF!</f>
        <v>#REF!</v>
      </c>
      <c r="L678" s="33"/>
      <c r="N678" s="33"/>
      <c r="T678" s="33"/>
    </row>
    <row r="679" spans="10:20" x14ac:dyDescent="0.25">
      <c r="J679" s="7" t="e">
        <f>(#REF!*60)+#REF!</f>
        <v>#REF!</v>
      </c>
      <c r="K679" s="7" t="e">
        <f>J679-#REF!</f>
        <v>#REF!</v>
      </c>
      <c r="L679" s="33"/>
      <c r="N679" s="33"/>
      <c r="T679" s="33"/>
    </row>
    <row r="680" spans="10:20" x14ac:dyDescent="0.25">
      <c r="J680" s="7" t="e">
        <f>(#REF!*60)+#REF!</f>
        <v>#REF!</v>
      </c>
      <c r="K680" s="7" t="e">
        <f>J680-#REF!</f>
        <v>#REF!</v>
      </c>
      <c r="L680" s="33"/>
      <c r="N680" s="33"/>
      <c r="T680" s="33"/>
    </row>
    <row r="681" spans="10:20" x14ac:dyDescent="0.25">
      <c r="J681" s="7" t="e">
        <f>(#REF!*60)+#REF!</f>
        <v>#REF!</v>
      </c>
      <c r="K681" s="7" t="e">
        <f>J681-#REF!</f>
        <v>#REF!</v>
      </c>
      <c r="L681" s="33"/>
      <c r="N681" s="33"/>
      <c r="T681" s="33"/>
    </row>
    <row r="682" spans="10:20" x14ac:dyDescent="0.25">
      <c r="J682" s="7" t="e">
        <f>(#REF!*60)+#REF!</f>
        <v>#REF!</v>
      </c>
      <c r="K682" s="7" t="e">
        <f>J682-#REF!</f>
        <v>#REF!</v>
      </c>
      <c r="L682" s="33"/>
      <c r="N682" s="33"/>
      <c r="T682" s="33"/>
    </row>
    <row r="683" spans="10:20" x14ac:dyDescent="0.25">
      <c r="J683" s="7" t="e">
        <f>(#REF!*60)+#REF!</f>
        <v>#REF!</v>
      </c>
      <c r="K683" s="7" t="e">
        <f>J683-#REF!</f>
        <v>#REF!</v>
      </c>
      <c r="L683" s="33"/>
      <c r="N683" s="33"/>
      <c r="T683" s="33"/>
    </row>
    <row r="684" spans="10:20" x14ac:dyDescent="0.25">
      <c r="J684" s="7" t="e">
        <f>(#REF!*60)+#REF!</f>
        <v>#REF!</v>
      </c>
      <c r="K684" s="7" t="e">
        <f>J684-#REF!</f>
        <v>#REF!</v>
      </c>
      <c r="L684" s="33"/>
      <c r="N684" s="33"/>
      <c r="T684" s="33"/>
    </row>
    <row r="685" spans="10:20" x14ac:dyDescent="0.25">
      <c r="J685" s="7" t="e">
        <f>(#REF!*60)+#REF!</f>
        <v>#REF!</v>
      </c>
      <c r="K685" s="7" t="e">
        <f>J685-#REF!</f>
        <v>#REF!</v>
      </c>
      <c r="L685" s="33"/>
      <c r="N685" s="33"/>
      <c r="T685" s="33"/>
    </row>
    <row r="686" spans="10:20" x14ac:dyDescent="0.25">
      <c r="J686" s="7" t="e">
        <f>(#REF!*60)+#REF!</f>
        <v>#REF!</v>
      </c>
      <c r="K686" s="7" t="e">
        <f>J686-#REF!</f>
        <v>#REF!</v>
      </c>
      <c r="L686" s="33"/>
      <c r="N686" s="33"/>
      <c r="T686" s="33"/>
    </row>
    <row r="687" spans="10:20" x14ac:dyDescent="0.25">
      <c r="J687" s="7" t="e">
        <f>(#REF!*60)+#REF!</f>
        <v>#REF!</v>
      </c>
      <c r="K687" s="7" t="e">
        <f>J687-#REF!</f>
        <v>#REF!</v>
      </c>
      <c r="L687" s="33"/>
      <c r="N687" s="33"/>
      <c r="T687" s="33"/>
    </row>
    <row r="688" spans="10:20" x14ac:dyDescent="0.25">
      <c r="J688" s="7" t="e">
        <f>(#REF!*60)+#REF!</f>
        <v>#REF!</v>
      </c>
      <c r="K688" s="7" t="e">
        <f>J688-#REF!</f>
        <v>#REF!</v>
      </c>
      <c r="L688" s="33"/>
      <c r="N688" s="33"/>
      <c r="T688" s="33"/>
    </row>
    <row r="689" spans="10:20" x14ac:dyDescent="0.25">
      <c r="J689" s="7" t="e">
        <f>(#REF!*60)+#REF!</f>
        <v>#REF!</v>
      </c>
      <c r="K689" s="7" t="e">
        <f>J689-#REF!</f>
        <v>#REF!</v>
      </c>
      <c r="L689" s="33"/>
      <c r="N689" s="33"/>
      <c r="T689" s="33"/>
    </row>
    <row r="690" spans="10:20" x14ac:dyDescent="0.25">
      <c r="J690" s="7" t="e">
        <f>(#REF!*60)+#REF!</f>
        <v>#REF!</v>
      </c>
      <c r="K690" s="7" t="e">
        <f>J690-#REF!</f>
        <v>#REF!</v>
      </c>
      <c r="L690" s="33"/>
      <c r="N690" s="33"/>
      <c r="T690" s="33"/>
    </row>
    <row r="691" spans="10:20" x14ac:dyDescent="0.25">
      <c r="J691" s="7" t="e">
        <f>(#REF!*60)+#REF!</f>
        <v>#REF!</v>
      </c>
      <c r="K691" s="7" t="e">
        <f>J691-#REF!</f>
        <v>#REF!</v>
      </c>
      <c r="L691" s="33"/>
      <c r="N691" s="33"/>
      <c r="T691" s="33"/>
    </row>
    <row r="692" spans="10:20" x14ac:dyDescent="0.25">
      <c r="J692" s="7" t="e">
        <f>(#REF!*60)+#REF!</f>
        <v>#REF!</v>
      </c>
      <c r="K692" s="7" t="e">
        <f>J692-#REF!</f>
        <v>#REF!</v>
      </c>
      <c r="L692" s="33"/>
      <c r="N692" s="33"/>
      <c r="T692" s="33"/>
    </row>
    <row r="693" spans="10:20" x14ac:dyDescent="0.25">
      <c r="J693" s="7" t="e">
        <f>(#REF!*60)+#REF!</f>
        <v>#REF!</v>
      </c>
      <c r="K693" s="7" t="e">
        <f>J693-#REF!</f>
        <v>#REF!</v>
      </c>
      <c r="L693" s="33"/>
      <c r="N693" s="33"/>
      <c r="T693" s="33"/>
    </row>
    <row r="694" spans="10:20" x14ac:dyDescent="0.25">
      <c r="J694" s="7" t="e">
        <f>(#REF!*60)+#REF!</f>
        <v>#REF!</v>
      </c>
      <c r="K694" s="7" t="e">
        <f>J694-#REF!</f>
        <v>#REF!</v>
      </c>
      <c r="L694" s="33"/>
      <c r="N694" s="33"/>
      <c r="T694" s="33"/>
    </row>
    <row r="695" spans="10:20" x14ac:dyDescent="0.25">
      <c r="J695" s="7" t="e">
        <f>(#REF!*60)+#REF!</f>
        <v>#REF!</v>
      </c>
      <c r="K695" s="7" t="e">
        <f>J695-#REF!</f>
        <v>#REF!</v>
      </c>
      <c r="L695" s="33"/>
      <c r="N695" s="33"/>
      <c r="T695" s="33"/>
    </row>
    <row r="696" spans="10:20" x14ac:dyDescent="0.25">
      <c r="J696" s="7" t="e">
        <f>(#REF!*60)+#REF!</f>
        <v>#REF!</v>
      </c>
      <c r="K696" s="7" t="e">
        <f>J696-#REF!</f>
        <v>#REF!</v>
      </c>
      <c r="L696" s="33"/>
      <c r="N696" s="33"/>
      <c r="T696" s="33"/>
    </row>
    <row r="697" spans="10:20" x14ac:dyDescent="0.25">
      <c r="J697" s="7" t="e">
        <f>(#REF!*60)+#REF!</f>
        <v>#REF!</v>
      </c>
      <c r="K697" s="7" t="e">
        <f>J697-#REF!</f>
        <v>#REF!</v>
      </c>
      <c r="L697" s="33"/>
      <c r="N697" s="33"/>
      <c r="T697" s="33"/>
    </row>
    <row r="698" spans="10:20" x14ac:dyDescent="0.25">
      <c r="J698" s="7" t="e">
        <f>(#REF!*60)+#REF!</f>
        <v>#REF!</v>
      </c>
      <c r="K698" s="7" t="e">
        <f>J698-#REF!</f>
        <v>#REF!</v>
      </c>
      <c r="L698" s="33"/>
      <c r="N698" s="33"/>
      <c r="T698" s="33"/>
    </row>
    <row r="699" spans="10:20" x14ac:dyDescent="0.25">
      <c r="J699" s="7" t="e">
        <f>(#REF!*60)+#REF!</f>
        <v>#REF!</v>
      </c>
      <c r="K699" s="7" t="e">
        <f>J699-#REF!</f>
        <v>#REF!</v>
      </c>
      <c r="L699" s="33"/>
      <c r="N699" s="33"/>
      <c r="T699" s="33"/>
    </row>
    <row r="700" spans="10:20" x14ac:dyDescent="0.25">
      <c r="J700" s="7" t="e">
        <f>(#REF!*60)+#REF!</f>
        <v>#REF!</v>
      </c>
      <c r="K700" s="7" t="e">
        <f>J700-#REF!</f>
        <v>#REF!</v>
      </c>
      <c r="L700" s="33"/>
      <c r="N700" s="33"/>
      <c r="T700" s="33"/>
    </row>
    <row r="701" spans="10:20" x14ac:dyDescent="0.25">
      <c r="J701" s="7" t="e">
        <f>(#REF!*60)+#REF!</f>
        <v>#REF!</v>
      </c>
      <c r="K701" s="7" t="e">
        <f>J701-#REF!</f>
        <v>#REF!</v>
      </c>
      <c r="L701" s="33"/>
      <c r="N701" s="33"/>
      <c r="T701" s="33"/>
    </row>
    <row r="702" spans="10:20" x14ac:dyDescent="0.25">
      <c r="J702" s="7" t="e">
        <f>(#REF!*60)+#REF!</f>
        <v>#REF!</v>
      </c>
      <c r="K702" s="7" t="e">
        <f>J702-#REF!</f>
        <v>#REF!</v>
      </c>
      <c r="L702" s="33"/>
      <c r="N702" s="33"/>
      <c r="T702" s="33"/>
    </row>
    <row r="703" spans="10:20" x14ac:dyDescent="0.25">
      <c r="J703" s="7" t="e">
        <f>(#REF!*60)+#REF!</f>
        <v>#REF!</v>
      </c>
      <c r="K703" s="7" t="e">
        <f>J703-#REF!</f>
        <v>#REF!</v>
      </c>
      <c r="L703" s="33"/>
      <c r="N703" s="33"/>
      <c r="T703" s="33"/>
    </row>
    <row r="704" spans="10:20" x14ac:dyDescent="0.25">
      <c r="J704" s="7" t="e">
        <f>(#REF!*60)+#REF!</f>
        <v>#REF!</v>
      </c>
      <c r="K704" s="7" t="e">
        <f>J704-#REF!</f>
        <v>#REF!</v>
      </c>
      <c r="L704" s="33"/>
      <c r="N704" s="33"/>
      <c r="T704" s="33"/>
    </row>
    <row r="705" spans="10:20" x14ac:dyDescent="0.25">
      <c r="J705" s="7" t="e">
        <f>(#REF!*60)+#REF!</f>
        <v>#REF!</v>
      </c>
      <c r="K705" s="7" t="e">
        <f>J705-#REF!</f>
        <v>#REF!</v>
      </c>
      <c r="L705" s="33"/>
      <c r="N705" s="33"/>
      <c r="T705" s="33"/>
    </row>
    <row r="706" spans="10:20" x14ac:dyDescent="0.25">
      <c r="J706" s="7" t="e">
        <f>(#REF!*60)+#REF!</f>
        <v>#REF!</v>
      </c>
      <c r="K706" s="7" t="e">
        <f>J706-#REF!</f>
        <v>#REF!</v>
      </c>
      <c r="L706" s="33"/>
      <c r="N706" s="33"/>
      <c r="T706" s="33"/>
    </row>
    <row r="707" spans="10:20" x14ac:dyDescent="0.25">
      <c r="J707" s="7" t="e">
        <f>(#REF!*60)+#REF!</f>
        <v>#REF!</v>
      </c>
      <c r="K707" s="7" t="e">
        <f>J707-#REF!</f>
        <v>#REF!</v>
      </c>
      <c r="L707" s="33"/>
      <c r="N707" s="33"/>
      <c r="T707" s="33"/>
    </row>
    <row r="708" spans="10:20" x14ac:dyDescent="0.25">
      <c r="J708" s="7" t="e">
        <f>(#REF!*60)+#REF!</f>
        <v>#REF!</v>
      </c>
      <c r="K708" s="7" t="e">
        <f>J708-#REF!</f>
        <v>#REF!</v>
      </c>
      <c r="L708" s="33"/>
      <c r="N708" s="33"/>
      <c r="T708" s="33"/>
    </row>
    <row r="709" spans="10:20" x14ac:dyDescent="0.25">
      <c r="J709" s="7" t="e">
        <f>(#REF!*60)+#REF!</f>
        <v>#REF!</v>
      </c>
      <c r="K709" s="7" t="e">
        <f>J709-#REF!</f>
        <v>#REF!</v>
      </c>
      <c r="L709" s="33"/>
      <c r="N709" s="33"/>
      <c r="T709" s="33"/>
    </row>
    <row r="710" spans="10:20" x14ac:dyDescent="0.25">
      <c r="J710" s="7" t="e">
        <f>(#REF!*60)+#REF!</f>
        <v>#REF!</v>
      </c>
      <c r="K710" s="7" t="e">
        <f>J710-#REF!</f>
        <v>#REF!</v>
      </c>
      <c r="L710" s="33"/>
      <c r="N710" s="33"/>
      <c r="T710" s="33"/>
    </row>
    <row r="711" spans="10:20" x14ac:dyDescent="0.25">
      <c r="J711" s="7" t="e">
        <f>(#REF!*60)+#REF!</f>
        <v>#REF!</v>
      </c>
      <c r="K711" s="7" t="e">
        <f>J711-#REF!</f>
        <v>#REF!</v>
      </c>
      <c r="L711" s="33"/>
      <c r="N711" s="33"/>
      <c r="T711" s="33"/>
    </row>
    <row r="712" spans="10:20" x14ac:dyDescent="0.25">
      <c r="J712" s="7" t="e">
        <f>(#REF!*60)+#REF!</f>
        <v>#REF!</v>
      </c>
      <c r="K712" s="7" t="e">
        <f>J712-#REF!</f>
        <v>#REF!</v>
      </c>
      <c r="L712" s="33"/>
      <c r="N712" s="33"/>
      <c r="T712" s="33"/>
    </row>
    <row r="713" spans="10:20" x14ac:dyDescent="0.25">
      <c r="J713" s="7" t="e">
        <f>(#REF!*60)+#REF!</f>
        <v>#REF!</v>
      </c>
      <c r="K713" s="7" t="e">
        <f>J713-#REF!</f>
        <v>#REF!</v>
      </c>
      <c r="L713" s="33"/>
      <c r="N713" s="33"/>
      <c r="T713" s="33"/>
    </row>
    <row r="714" spans="10:20" x14ac:dyDescent="0.25">
      <c r="J714" s="7" t="e">
        <f>(#REF!*60)+#REF!</f>
        <v>#REF!</v>
      </c>
      <c r="K714" s="7" t="e">
        <f>J714-#REF!</f>
        <v>#REF!</v>
      </c>
      <c r="L714" s="33"/>
      <c r="N714" s="33"/>
      <c r="T714" s="33"/>
    </row>
    <row r="715" spans="10:20" x14ac:dyDescent="0.25">
      <c r="J715" s="7" t="e">
        <f>(#REF!*60)+#REF!</f>
        <v>#REF!</v>
      </c>
      <c r="K715" s="7" t="e">
        <f>J715-#REF!</f>
        <v>#REF!</v>
      </c>
      <c r="L715" s="33"/>
      <c r="N715" s="33"/>
      <c r="T715" s="33"/>
    </row>
    <row r="716" spans="10:20" x14ac:dyDescent="0.25">
      <c r="J716" s="7" t="e">
        <f>(#REF!*60)+#REF!</f>
        <v>#REF!</v>
      </c>
      <c r="K716" s="7" t="e">
        <f>J716-#REF!</f>
        <v>#REF!</v>
      </c>
      <c r="L716" s="33"/>
      <c r="N716" s="33"/>
      <c r="T716" s="33"/>
    </row>
    <row r="717" spans="10:20" x14ac:dyDescent="0.25">
      <c r="J717" s="7" t="e">
        <f>(#REF!*60)+#REF!</f>
        <v>#REF!</v>
      </c>
      <c r="K717" s="7" t="e">
        <f>J717-#REF!</f>
        <v>#REF!</v>
      </c>
      <c r="L717" s="33"/>
      <c r="N717" s="33"/>
      <c r="T717" s="33"/>
    </row>
    <row r="718" spans="10:20" x14ac:dyDescent="0.25">
      <c r="J718" s="7" t="e">
        <f>(#REF!*60)+#REF!</f>
        <v>#REF!</v>
      </c>
      <c r="K718" s="7" t="e">
        <f>J718-#REF!</f>
        <v>#REF!</v>
      </c>
      <c r="L718" s="33"/>
      <c r="N718" s="33"/>
      <c r="T718" s="33"/>
    </row>
    <row r="719" spans="10:20" x14ac:dyDescent="0.25">
      <c r="J719" s="7" t="e">
        <f>(#REF!*60)+#REF!</f>
        <v>#REF!</v>
      </c>
      <c r="K719" s="7" t="e">
        <f>J719-#REF!</f>
        <v>#REF!</v>
      </c>
      <c r="L719" s="33"/>
      <c r="N719" s="33"/>
      <c r="T719" s="33"/>
    </row>
    <row r="720" spans="10:20" x14ac:dyDescent="0.25">
      <c r="J720" s="7" t="e">
        <f>(#REF!*60)+#REF!</f>
        <v>#REF!</v>
      </c>
      <c r="K720" s="7" t="e">
        <f>J720-#REF!</f>
        <v>#REF!</v>
      </c>
      <c r="L720" s="33"/>
      <c r="N720" s="33"/>
      <c r="T720" s="33"/>
    </row>
    <row r="721" spans="10:20" x14ac:dyDescent="0.25">
      <c r="J721" s="7" t="e">
        <f>(#REF!*60)+#REF!</f>
        <v>#REF!</v>
      </c>
      <c r="K721" s="7" t="e">
        <f>J721-#REF!</f>
        <v>#REF!</v>
      </c>
      <c r="L721" s="33"/>
      <c r="N721" s="33"/>
      <c r="T721" s="33"/>
    </row>
    <row r="722" spans="10:20" x14ac:dyDescent="0.25">
      <c r="J722" s="7" t="e">
        <f>(#REF!*60)+#REF!</f>
        <v>#REF!</v>
      </c>
      <c r="K722" s="7" t="e">
        <f>J722-#REF!</f>
        <v>#REF!</v>
      </c>
      <c r="L722" s="33"/>
      <c r="N722" s="33"/>
      <c r="T722" s="33"/>
    </row>
    <row r="723" spans="10:20" x14ac:dyDescent="0.25">
      <c r="J723" s="7" t="e">
        <f>(#REF!*60)+#REF!</f>
        <v>#REF!</v>
      </c>
      <c r="K723" s="7" t="e">
        <f>J723-#REF!</f>
        <v>#REF!</v>
      </c>
      <c r="L723" s="33"/>
      <c r="N723" s="33"/>
      <c r="T723" s="33"/>
    </row>
    <row r="724" spans="10:20" x14ac:dyDescent="0.25">
      <c r="J724" s="7" t="e">
        <f>(#REF!*60)+#REF!</f>
        <v>#REF!</v>
      </c>
      <c r="K724" s="7" t="e">
        <f>J724-#REF!</f>
        <v>#REF!</v>
      </c>
      <c r="L724" s="33"/>
      <c r="N724" s="33"/>
      <c r="T724" s="33"/>
    </row>
    <row r="725" spans="10:20" x14ac:dyDescent="0.25">
      <c r="J725" s="7" t="e">
        <f>(#REF!*60)+#REF!</f>
        <v>#REF!</v>
      </c>
      <c r="K725" s="7" t="e">
        <f>J725-#REF!</f>
        <v>#REF!</v>
      </c>
      <c r="L725" s="33"/>
      <c r="N725" s="33"/>
      <c r="T725" s="33"/>
    </row>
    <row r="726" spans="10:20" x14ac:dyDescent="0.25">
      <c r="J726" s="7" t="e">
        <f>(#REF!*60)+#REF!</f>
        <v>#REF!</v>
      </c>
      <c r="K726" s="7" t="e">
        <f>J726-#REF!</f>
        <v>#REF!</v>
      </c>
      <c r="L726" s="33"/>
      <c r="N726" s="33"/>
      <c r="T726" s="33"/>
    </row>
    <row r="727" spans="10:20" x14ac:dyDescent="0.25">
      <c r="J727" s="7" t="e">
        <f>(#REF!*60)+#REF!</f>
        <v>#REF!</v>
      </c>
      <c r="K727" s="7" t="e">
        <f>J727-#REF!</f>
        <v>#REF!</v>
      </c>
      <c r="L727" s="33"/>
      <c r="N727" s="33"/>
      <c r="T727" s="33"/>
    </row>
    <row r="728" spans="10:20" x14ac:dyDescent="0.25">
      <c r="J728" s="7" t="e">
        <f>(#REF!*60)+#REF!</f>
        <v>#REF!</v>
      </c>
      <c r="K728" s="7" t="e">
        <f>J728-#REF!</f>
        <v>#REF!</v>
      </c>
      <c r="L728" s="33"/>
      <c r="N728" s="33"/>
      <c r="T728" s="33"/>
    </row>
    <row r="729" spans="10:20" x14ac:dyDescent="0.25">
      <c r="J729" s="7" t="e">
        <f>(#REF!*60)+#REF!</f>
        <v>#REF!</v>
      </c>
      <c r="K729" s="7" t="e">
        <f>J729-#REF!</f>
        <v>#REF!</v>
      </c>
      <c r="L729" s="33"/>
      <c r="N729" s="33"/>
      <c r="T729" s="33"/>
    </row>
    <row r="730" spans="10:20" x14ac:dyDescent="0.25">
      <c r="J730" s="7" t="e">
        <f>(#REF!*60)+#REF!</f>
        <v>#REF!</v>
      </c>
      <c r="K730" s="7" t="e">
        <f>J730-#REF!</f>
        <v>#REF!</v>
      </c>
      <c r="L730" s="33"/>
      <c r="N730" s="33"/>
      <c r="T730" s="33"/>
    </row>
    <row r="731" spans="10:20" x14ac:dyDescent="0.25">
      <c r="J731" s="7" t="e">
        <f>(#REF!*60)+#REF!</f>
        <v>#REF!</v>
      </c>
      <c r="K731" s="7" t="e">
        <f>J731-#REF!</f>
        <v>#REF!</v>
      </c>
      <c r="L731" s="33"/>
      <c r="N731" s="33"/>
      <c r="T731" s="33"/>
    </row>
    <row r="732" spans="10:20" x14ac:dyDescent="0.25">
      <c r="J732" s="7" t="e">
        <f>(#REF!*60)+#REF!</f>
        <v>#REF!</v>
      </c>
      <c r="K732" s="7" t="e">
        <f>J732-#REF!</f>
        <v>#REF!</v>
      </c>
      <c r="L732" s="33"/>
      <c r="N732" s="33"/>
      <c r="T732" s="33"/>
    </row>
    <row r="733" spans="10:20" x14ac:dyDescent="0.25">
      <c r="J733" s="7" t="e">
        <f>(#REF!*60)+#REF!</f>
        <v>#REF!</v>
      </c>
      <c r="K733" s="7" t="e">
        <f>J733-#REF!</f>
        <v>#REF!</v>
      </c>
      <c r="L733" s="33"/>
      <c r="N733" s="33"/>
      <c r="T733" s="33"/>
    </row>
    <row r="734" spans="10:20" x14ac:dyDescent="0.25">
      <c r="J734" s="7" t="e">
        <f>(#REF!*60)+#REF!</f>
        <v>#REF!</v>
      </c>
      <c r="K734" s="7" t="e">
        <f>J734-#REF!</f>
        <v>#REF!</v>
      </c>
      <c r="L734" s="33"/>
      <c r="N734" s="33"/>
      <c r="T734" s="33"/>
    </row>
    <row r="735" spans="10:20" x14ac:dyDescent="0.25">
      <c r="J735" s="7" t="e">
        <f>(#REF!*60)+#REF!</f>
        <v>#REF!</v>
      </c>
      <c r="K735" s="7" t="e">
        <f>J735-#REF!</f>
        <v>#REF!</v>
      </c>
      <c r="L735" s="33"/>
      <c r="N735" s="33"/>
      <c r="T735" s="33"/>
    </row>
    <row r="736" spans="10:20" x14ac:dyDescent="0.25">
      <c r="J736" s="7" t="e">
        <f>(#REF!*60)+#REF!</f>
        <v>#REF!</v>
      </c>
      <c r="K736" s="7" t="e">
        <f>J736-#REF!</f>
        <v>#REF!</v>
      </c>
      <c r="L736" s="33"/>
      <c r="N736" s="33"/>
      <c r="T736" s="33"/>
    </row>
    <row r="737" spans="10:20" x14ac:dyDescent="0.25">
      <c r="J737" s="7" t="e">
        <f>(#REF!*60)+#REF!</f>
        <v>#REF!</v>
      </c>
      <c r="K737" s="7" t="e">
        <f>J737-#REF!</f>
        <v>#REF!</v>
      </c>
      <c r="L737" s="33"/>
      <c r="N737" s="33"/>
      <c r="T737" s="33"/>
    </row>
    <row r="738" spans="10:20" x14ac:dyDescent="0.25">
      <c r="J738" s="7" t="e">
        <f>(#REF!*60)+#REF!</f>
        <v>#REF!</v>
      </c>
      <c r="K738" s="7" t="e">
        <f>J738-#REF!</f>
        <v>#REF!</v>
      </c>
      <c r="L738" s="33"/>
      <c r="N738" s="33"/>
      <c r="T738" s="33"/>
    </row>
    <row r="739" spans="10:20" x14ac:dyDescent="0.25">
      <c r="J739" s="7" t="e">
        <f>(#REF!*60)+#REF!</f>
        <v>#REF!</v>
      </c>
      <c r="K739" s="7" t="e">
        <f>J739-#REF!</f>
        <v>#REF!</v>
      </c>
      <c r="L739" s="33"/>
      <c r="N739" s="33"/>
      <c r="T739" s="33"/>
    </row>
    <row r="740" spans="10:20" x14ac:dyDescent="0.25">
      <c r="J740" s="7" t="e">
        <f>(#REF!*60)+#REF!</f>
        <v>#REF!</v>
      </c>
      <c r="K740" s="7" t="e">
        <f>J740-#REF!</f>
        <v>#REF!</v>
      </c>
      <c r="L740" s="33"/>
      <c r="N740" s="33"/>
      <c r="T740" s="33"/>
    </row>
    <row r="741" spans="10:20" x14ac:dyDescent="0.25">
      <c r="J741" s="7" t="e">
        <f>(#REF!*60)+#REF!</f>
        <v>#REF!</v>
      </c>
      <c r="K741" s="7" t="e">
        <f>J741-#REF!</f>
        <v>#REF!</v>
      </c>
      <c r="L741" s="33"/>
      <c r="N741" s="33"/>
      <c r="T741" s="33"/>
    </row>
    <row r="742" spans="10:20" x14ac:dyDescent="0.25">
      <c r="J742" s="7" t="e">
        <f>(#REF!*60)+#REF!</f>
        <v>#REF!</v>
      </c>
      <c r="K742" s="7" t="e">
        <f>J742-#REF!</f>
        <v>#REF!</v>
      </c>
      <c r="L742" s="33"/>
      <c r="N742" s="33"/>
      <c r="T742" s="33"/>
    </row>
    <row r="743" spans="10:20" x14ac:dyDescent="0.25">
      <c r="J743" s="7" t="e">
        <f>(#REF!*60)+#REF!</f>
        <v>#REF!</v>
      </c>
      <c r="K743" s="7" t="e">
        <f>J743-#REF!</f>
        <v>#REF!</v>
      </c>
      <c r="L743" s="33"/>
      <c r="N743" s="33"/>
      <c r="T743" s="33"/>
    </row>
    <row r="744" spans="10:20" x14ac:dyDescent="0.25">
      <c r="J744" s="7" t="e">
        <f>(#REF!*60)+#REF!</f>
        <v>#REF!</v>
      </c>
      <c r="K744" s="7" t="e">
        <f>J744-#REF!</f>
        <v>#REF!</v>
      </c>
      <c r="L744" s="33"/>
      <c r="N744" s="33"/>
      <c r="T744" s="33"/>
    </row>
    <row r="745" spans="10:20" x14ac:dyDescent="0.25">
      <c r="J745" s="7" t="e">
        <f>(#REF!*60)+#REF!</f>
        <v>#REF!</v>
      </c>
      <c r="K745" s="7" t="e">
        <f>J745-#REF!</f>
        <v>#REF!</v>
      </c>
      <c r="L745" s="33"/>
      <c r="N745" s="33"/>
      <c r="T745" s="33"/>
    </row>
    <row r="746" spans="10:20" x14ac:dyDescent="0.25">
      <c r="J746" s="7" t="e">
        <f>(#REF!*60)+#REF!</f>
        <v>#REF!</v>
      </c>
      <c r="K746" s="7" t="e">
        <f>J746-#REF!</f>
        <v>#REF!</v>
      </c>
      <c r="L746" s="33"/>
      <c r="N746" s="33"/>
      <c r="T746" s="33"/>
    </row>
    <row r="747" spans="10:20" x14ac:dyDescent="0.25">
      <c r="J747" s="7" t="e">
        <f>(#REF!*60)+#REF!</f>
        <v>#REF!</v>
      </c>
      <c r="K747" s="7" t="e">
        <f>J747-#REF!</f>
        <v>#REF!</v>
      </c>
      <c r="L747" s="33"/>
      <c r="N747" s="33"/>
      <c r="T747" s="33"/>
    </row>
    <row r="748" spans="10:20" x14ac:dyDescent="0.25">
      <c r="J748" s="7" t="e">
        <f>(#REF!*60)+#REF!</f>
        <v>#REF!</v>
      </c>
      <c r="K748" s="7" t="e">
        <f>J748-#REF!</f>
        <v>#REF!</v>
      </c>
      <c r="L748" s="33"/>
      <c r="N748" s="33"/>
      <c r="T748" s="33"/>
    </row>
    <row r="749" spans="10:20" x14ac:dyDescent="0.25">
      <c r="J749" s="7" t="e">
        <f>(#REF!*60)+#REF!</f>
        <v>#REF!</v>
      </c>
      <c r="K749" s="7" t="e">
        <f>J749-#REF!</f>
        <v>#REF!</v>
      </c>
      <c r="L749" s="33"/>
      <c r="N749" s="33"/>
      <c r="T749" s="33"/>
    </row>
    <row r="750" spans="10:20" x14ac:dyDescent="0.25">
      <c r="J750" s="7" t="e">
        <f>(#REF!*60)+#REF!</f>
        <v>#REF!</v>
      </c>
      <c r="K750" s="7" t="e">
        <f>J750-#REF!</f>
        <v>#REF!</v>
      </c>
      <c r="L750" s="33"/>
      <c r="N750" s="33"/>
      <c r="T750" s="33"/>
    </row>
    <row r="751" spans="10:20" x14ac:dyDescent="0.25">
      <c r="J751" s="7" t="e">
        <f>(#REF!*60)+#REF!</f>
        <v>#REF!</v>
      </c>
      <c r="K751" s="7" t="e">
        <f>J751-#REF!</f>
        <v>#REF!</v>
      </c>
      <c r="L751" s="33"/>
      <c r="N751" s="33"/>
      <c r="T751" s="33"/>
    </row>
    <row r="752" spans="10:20" x14ac:dyDescent="0.25">
      <c r="J752" s="7" t="e">
        <f>(#REF!*60)+#REF!</f>
        <v>#REF!</v>
      </c>
      <c r="K752" s="7" t="e">
        <f>J752-#REF!</f>
        <v>#REF!</v>
      </c>
      <c r="L752" s="33"/>
      <c r="N752" s="33"/>
      <c r="T752" s="33"/>
    </row>
    <row r="753" spans="10:20" x14ac:dyDescent="0.25">
      <c r="J753" s="7" t="e">
        <f>(#REF!*60)+#REF!</f>
        <v>#REF!</v>
      </c>
      <c r="K753" s="7" t="e">
        <f>J753-#REF!</f>
        <v>#REF!</v>
      </c>
      <c r="L753" s="33"/>
      <c r="N753" s="33"/>
      <c r="T753" s="33"/>
    </row>
    <row r="754" spans="10:20" x14ac:dyDescent="0.25">
      <c r="J754" s="7" t="e">
        <f>(#REF!*60)+#REF!</f>
        <v>#REF!</v>
      </c>
      <c r="K754" s="7" t="e">
        <f>J754-#REF!</f>
        <v>#REF!</v>
      </c>
      <c r="L754" s="33"/>
      <c r="N754" s="33"/>
      <c r="T754" s="33"/>
    </row>
    <row r="755" spans="10:20" x14ac:dyDescent="0.25">
      <c r="J755" s="7" t="e">
        <f>(#REF!*60)+#REF!</f>
        <v>#REF!</v>
      </c>
      <c r="K755" s="7" t="e">
        <f>J755-#REF!</f>
        <v>#REF!</v>
      </c>
      <c r="L755" s="33"/>
      <c r="N755" s="33"/>
      <c r="T755" s="33"/>
    </row>
    <row r="756" spans="10:20" x14ac:dyDescent="0.25">
      <c r="J756" s="7" t="e">
        <f>(#REF!*60)+#REF!</f>
        <v>#REF!</v>
      </c>
      <c r="K756" s="7" t="e">
        <f>J756-#REF!</f>
        <v>#REF!</v>
      </c>
      <c r="L756" s="33"/>
      <c r="N756" s="33"/>
      <c r="T756" s="33"/>
    </row>
    <row r="757" spans="10:20" x14ac:dyDescent="0.25">
      <c r="J757" s="7" t="e">
        <f>(#REF!*60)+#REF!</f>
        <v>#REF!</v>
      </c>
      <c r="K757" s="7" t="e">
        <f>J757-#REF!</f>
        <v>#REF!</v>
      </c>
      <c r="L757" s="33"/>
      <c r="N757" s="33"/>
      <c r="T757" s="33"/>
    </row>
    <row r="758" spans="10:20" x14ac:dyDescent="0.25">
      <c r="J758" s="7" t="e">
        <f>(#REF!*60)+#REF!</f>
        <v>#REF!</v>
      </c>
      <c r="K758" s="7" t="e">
        <f>J758-#REF!</f>
        <v>#REF!</v>
      </c>
      <c r="L758" s="33"/>
      <c r="N758" s="33"/>
      <c r="T758" s="33"/>
    </row>
    <row r="759" spans="10:20" x14ac:dyDescent="0.25">
      <c r="J759" s="7" t="e">
        <f>(#REF!*60)+#REF!</f>
        <v>#REF!</v>
      </c>
      <c r="K759" s="7" t="e">
        <f>J759-#REF!</f>
        <v>#REF!</v>
      </c>
      <c r="L759" s="33"/>
      <c r="N759" s="33"/>
      <c r="T759" s="33"/>
    </row>
    <row r="760" spans="10:20" x14ac:dyDescent="0.25">
      <c r="J760" s="7" t="e">
        <f>(#REF!*60)+#REF!</f>
        <v>#REF!</v>
      </c>
      <c r="K760" s="7" t="e">
        <f>J760-#REF!</f>
        <v>#REF!</v>
      </c>
      <c r="L760" s="33"/>
      <c r="N760" s="33"/>
      <c r="T760" s="33"/>
    </row>
    <row r="761" spans="10:20" x14ac:dyDescent="0.25">
      <c r="J761" s="7" t="e">
        <f>(#REF!*60)+#REF!</f>
        <v>#REF!</v>
      </c>
      <c r="K761" s="7" t="e">
        <f>J761-#REF!</f>
        <v>#REF!</v>
      </c>
      <c r="L761" s="33"/>
      <c r="N761" s="33"/>
      <c r="T761" s="33"/>
    </row>
    <row r="762" spans="10:20" x14ac:dyDescent="0.25">
      <c r="J762" s="7" t="e">
        <f>(#REF!*60)+#REF!</f>
        <v>#REF!</v>
      </c>
      <c r="K762" s="7" t="e">
        <f>J762-#REF!</f>
        <v>#REF!</v>
      </c>
      <c r="L762" s="33"/>
      <c r="N762" s="33"/>
      <c r="T762" s="33"/>
    </row>
    <row r="763" spans="10:20" x14ac:dyDescent="0.25">
      <c r="J763" s="7" t="e">
        <f>(#REF!*60)+#REF!</f>
        <v>#REF!</v>
      </c>
      <c r="K763" s="7" t="e">
        <f>J763-#REF!</f>
        <v>#REF!</v>
      </c>
      <c r="L763" s="33"/>
      <c r="N763" s="33"/>
    </row>
    <row r="764" spans="10:20" x14ac:dyDescent="0.25">
      <c r="J764" s="7" t="e">
        <f>(#REF!*60)+#REF!</f>
        <v>#REF!</v>
      </c>
      <c r="K764" s="7" t="e">
        <f>J764-#REF!</f>
        <v>#REF!</v>
      </c>
      <c r="L764" s="33"/>
      <c r="N764" s="33"/>
    </row>
    <row r="765" spans="10:20" x14ac:dyDescent="0.25">
      <c r="J765" s="7" t="e">
        <f>(#REF!*60)+#REF!</f>
        <v>#REF!</v>
      </c>
      <c r="K765" s="7" t="e">
        <f>J765-#REF!</f>
        <v>#REF!</v>
      </c>
      <c r="L765" s="33"/>
      <c r="N765" s="33"/>
    </row>
    <row r="766" spans="10:20" x14ac:dyDescent="0.25">
      <c r="J766" s="7" t="e">
        <f>(#REF!*60)+#REF!</f>
        <v>#REF!</v>
      </c>
      <c r="K766" s="7" t="e">
        <f>J766-#REF!</f>
        <v>#REF!</v>
      </c>
      <c r="L766" s="33"/>
      <c r="N766" s="33"/>
    </row>
    <row r="767" spans="10:20" x14ac:dyDescent="0.25">
      <c r="J767" s="7" t="e">
        <f>(#REF!*60)+#REF!</f>
        <v>#REF!</v>
      </c>
      <c r="K767" s="7" t="e">
        <f>J767-#REF!</f>
        <v>#REF!</v>
      </c>
      <c r="L767" s="33"/>
      <c r="N767" s="33"/>
    </row>
    <row r="768" spans="10:20" x14ac:dyDescent="0.25">
      <c r="J768" s="7" t="e">
        <f>(#REF!*60)+#REF!</f>
        <v>#REF!</v>
      </c>
      <c r="K768" s="7" t="e">
        <f>J768-#REF!</f>
        <v>#REF!</v>
      </c>
      <c r="L768" s="33"/>
      <c r="N768" s="33"/>
    </row>
    <row r="769" spans="10:14" x14ac:dyDescent="0.25">
      <c r="J769" s="7" t="e">
        <f>(#REF!*60)+#REF!</f>
        <v>#REF!</v>
      </c>
      <c r="K769" s="7" t="e">
        <f>J769-#REF!</f>
        <v>#REF!</v>
      </c>
      <c r="L769" s="33"/>
      <c r="N769" s="33"/>
    </row>
    <row r="770" spans="10:14" x14ac:dyDescent="0.25">
      <c r="J770" s="7" t="e">
        <f>(#REF!*60)+#REF!</f>
        <v>#REF!</v>
      </c>
      <c r="K770" s="7" t="e">
        <f>J770-#REF!</f>
        <v>#REF!</v>
      </c>
      <c r="L770" s="33"/>
      <c r="N770" s="33"/>
    </row>
    <row r="771" spans="10:14" x14ac:dyDescent="0.25">
      <c r="J771" s="7" t="e">
        <f>(#REF!*60)+#REF!</f>
        <v>#REF!</v>
      </c>
      <c r="K771" s="7" t="e">
        <f>J771-#REF!</f>
        <v>#REF!</v>
      </c>
      <c r="L771" s="33"/>
      <c r="N771" s="33"/>
    </row>
    <row r="772" spans="10:14" x14ac:dyDescent="0.25">
      <c r="J772" s="7" t="e">
        <f>(#REF!*60)+#REF!</f>
        <v>#REF!</v>
      </c>
      <c r="K772" s="7" t="e">
        <f>J772-#REF!</f>
        <v>#REF!</v>
      </c>
      <c r="L772" s="33"/>
      <c r="N772" s="33"/>
    </row>
    <row r="773" spans="10:14" x14ac:dyDescent="0.25">
      <c r="J773" s="7" t="e">
        <f>(#REF!*60)+#REF!</f>
        <v>#REF!</v>
      </c>
      <c r="K773" s="7" t="e">
        <f>J773-#REF!</f>
        <v>#REF!</v>
      </c>
      <c r="L773" s="33"/>
      <c r="N773" s="33"/>
    </row>
    <row r="774" spans="10:14" x14ac:dyDescent="0.25">
      <c r="J774" s="7" t="e">
        <f>(#REF!*60)+#REF!</f>
        <v>#REF!</v>
      </c>
      <c r="K774" s="7" t="e">
        <f>J774-#REF!</f>
        <v>#REF!</v>
      </c>
      <c r="L774" s="33"/>
      <c r="N774" s="33"/>
    </row>
    <row r="775" spans="10:14" x14ac:dyDescent="0.25">
      <c r="J775" s="7" t="e">
        <f>(#REF!*60)+#REF!</f>
        <v>#REF!</v>
      </c>
      <c r="K775" s="7" t="e">
        <f>J775-#REF!</f>
        <v>#REF!</v>
      </c>
      <c r="L775" s="33"/>
      <c r="N775" s="33"/>
    </row>
    <row r="776" spans="10:14" x14ac:dyDescent="0.25">
      <c r="J776" s="7" t="e">
        <f>(#REF!*60)+#REF!</f>
        <v>#REF!</v>
      </c>
      <c r="K776" s="7" t="e">
        <f>J776-#REF!</f>
        <v>#REF!</v>
      </c>
      <c r="L776" s="33"/>
      <c r="N776" s="33"/>
    </row>
    <row r="777" spans="10:14" x14ac:dyDescent="0.25">
      <c r="J777" s="7" t="e">
        <f>(#REF!*60)+#REF!</f>
        <v>#REF!</v>
      </c>
      <c r="K777" s="7" t="e">
        <f>J777-#REF!</f>
        <v>#REF!</v>
      </c>
      <c r="L777" s="33"/>
      <c r="N777" s="33"/>
    </row>
    <row r="778" spans="10:14" x14ac:dyDescent="0.25">
      <c r="J778" s="7" t="e">
        <f>(#REF!*60)+#REF!</f>
        <v>#REF!</v>
      </c>
      <c r="K778" s="7" t="e">
        <f>J778-#REF!</f>
        <v>#REF!</v>
      </c>
      <c r="L778" s="33"/>
      <c r="N778" s="33"/>
    </row>
    <row r="779" spans="10:14" x14ac:dyDescent="0.25">
      <c r="J779" s="7" t="e">
        <f>(#REF!*60)+#REF!</f>
        <v>#REF!</v>
      </c>
      <c r="K779" s="7" t="e">
        <f>J779-#REF!</f>
        <v>#REF!</v>
      </c>
      <c r="L779" s="33"/>
      <c r="N779" s="33"/>
    </row>
    <row r="780" spans="10:14" x14ac:dyDescent="0.25">
      <c r="J780" s="7" t="e">
        <f>(#REF!*60)+#REF!</f>
        <v>#REF!</v>
      </c>
      <c r="K780" s="7" t="e">
        <f>J780-#REF!</f>
        <v>#REF!</v>
      </c>
      <c r="L780" s="33"/>
      <c r="N780" s="33"/>
    </row>
    <row r="781" spans="10:14" x14ac:dyDescent="0.25">
      <c r="J781" s="7" t="e">
        <f>(#REF!*60)+#REF!</f>
        <v>#REF!</v>
      </c>
      <c r="K781" s="7" t="e">
        <f>J781-#REF!</f>
        <v>#REF!</v>
      </c>
      <c r="L781" s="33"/>
      <c r="N781" s="33"/>
    </row>
    <row r="782" spans="10:14" x14ac:dyDescent="0.25">
      <c r="J782" s="7" t="e">
        <f>(#REF!*60)+#REF!</f>
        <v>#REF!</v>
      </c>
      <c r="K782" s="7" t="e">
        <f>J782-#REF!</f>
        <v>#REF!</v>
      </c>
      <c r="L782" s="33"/>
      <c r="N782" s="33"/>
    </row>
    <row r="783" spans="10:14" x14ac:dyDescent="0.25">
      <c r="J783" s="7" t="e">
        <f>(#REF!*60)+#REF!</f>
        <v>#REF!</v>
      </c>
      <c r="K783" s="7" t="e">
        <f>J783-#REF!</f>
        <v>#REF!</v>
      </c>
      <c r="L783" s="33"/>
      <c r="N783" s="33"/>
    </row>
    <row r="784" spans="10:14" x14ac:dyDescent="0.25">
      <c r="J784" s="7" t="e">
        <f>(#REF!*60)+#REF!</f>
        <v>#REF!</v>
      </c>
      <c r="K784" s="7" t="e">
        <f>J784-#REF!</f>
        <v>#REF!</v>
      </c>
      <c r="L784" s="33"/>
      <c r="N784" s="33"/>
    </row>
    <row r="785" spans="10:14" x14ac:dyDescent="0.25">
      <c r="J785" s="7" t="e">
        <f>(#REF!*60)+#REF!</f>
        <v>#REF!</v>
      </c>
      <c r="K785" s="7" t="e">
        <f>J785-#REF!</f>
        <v>#REF!</v>
      </c>
      <c r="L785" s="33"/>
      <c r="N785" s="33"/>
    </row>
    <row r="786" spans="10:14" x14ac:dyDescent="0.25">
      <c r="J786" s="7" t="e">
        <f>(#REF!*60)+#REF!</f>
        <v>#REF!</v>
      </c>
      <c r="K786" s="7" t="e">
        <f>J786-#REF!</f>
        <v>#REF!</v>
      </c>
      <c r="L786" s="33"/>
      <c r="N786" s="33"/>
    </row>
    <row r="787" spans="10:14" x14ac:dyDescent="0.25">
      <c r="J787" s="7" t="e">
        <f>(#REF!*60)+#REF!</f>
        <v>#REF!</v>
      </c>
      <c r="K787" s="7" t="e">
        <f>J787-#REF!</f>
        <v>#REF!</v>
      </c>
      <c r="L787" s="33"/>
      <c r="N787" s="33"/>
    </row>
    <row r="788" spans="10:14" x14ac:dyDescent="0.25">
      <c r="J788" s="7" t="e">
        <f>(#REF!*60)+#REF!</f>
        <v>#REF!</v>
      </c>
      <c r="K788" s="7" t="e">
        <f>J788-#REF!</f>
        <v>#REF!</v>
      </c>
      <c r="L788" s="33"/>
      <c r="N788" s="33"/>
    </row>
    <row r="789" spans="10:14" x14ac:dyDescent="0.25">
      <c r="J789" s="7" t="e">
        <f>(#REF!*60)+#REF!</f>
        <v>#REF!</v>
      </c>
      <c r="K789" s="7" t="e">
        <f>J789-#REF!</f>
        <v>#REF!</v>
      </c>
      <c r="L789" s="33"/>
      <c r="N789" s="33"/>
    </row>
    <row r="790" spans="10:14" x14ac:dyDescent="0.25">
      <c r="J790" s="7" t="e">
        <f>(#REF!*60)+#REF!</f>
        <v>#REF!</v>
      </c>
      <c r="K790" s="7" t="e">
        <f>J790-#REF!</f>
        <v>#REF!</v>
      </c>
      <c r="L790" s="33"/>
      <c r="N790" s="33"/>
    </row>
    <row r="791" spans="10:14" x14ac:dyDescent="0.25">
      <c r="J791" s="7" t="e">
        <f>(#REF!*60)+#REF!</f>
        <v>#REF!</v>
      </c>
      <c r="K791" s="7" t="e">
        <f>J791-#REF!</f>
        <v>#REF!</v>
      </c>
      <c r="L791" s="33"/>
      <c r="N791" s="33"/>
    </row>
    <row r="792" spans="10:14" x14ac:dyDescent="0.25">
      <c r="J792" s="7" t="e">
        <f>(#REF!*60)+#REF!</f>
        <v>#REF!</v>
      </c>
      <c r="K792" s="7" t="e">
        <f>J792-#REF!</f>
        <v>#REF!</v>
      </c>
      <c r="L792" s="33"/>
      <c r="N792" s="33"/>
    </row>
    <row r="793" spans="10:14" x14ac:dyDescent="0.25">
      <c r="J793" s="7" t="e">
        <f>(#REF!*60)+#REF!</f>
        <v>#REF!</v>
      </c>
      <c r="K793" s="7" t="e">
        <f>J793-#REF!</f>
        <v>#REF!</v>
      </c>
      <c r="L793" s="33"/>
      <c r="N793" s="33"/>
    </row>
    <row r="794" spans="10:14" x14ac:dyDescent="0.25">
      <c r="J794" s="7" t="e">
        <f>(#REF!*60)+#REF!</f>
        <v>#REF!</v>
      </c>
      <c r="K794" s="7" t="e">
        <f>J794-#REF!</f>
        <v>#REF!</v>
      </c>
      <c r="L794" s="33"/>
      <c r="N794" s="33"/>
    </row>
    <row r="795" spans="10:14" x14ac:dyDescent="0.25">
      <c r="J795" s="7" t="e">
        <f>(#REF!*60)+#REF!</f>
        <v>#REF!</v>
      </c>
      <c r="K795" s="7" t="e">
        <f>J795-#REF!</f>
        <v>#REF!</v>
      </c>
      <c r="L795" s="33"/>
      <c r="N795" s="33"/>
    </row>
    <row r="796" spans="10:14" x14ac:dyDescent="0.25">
      <c r="J796" s="7" t="e">
        <f>(#REF!*60)+#REF!</f>
        <v>#REF!</v>
      </c>
      <c r="K796" s="7" t="e">
        <f>J796-#REF!</f>
        <v>#REF!</v>
      </c>
      <c r="L796" s="33"/>
      <c r="N796" s="33"/>
    </row>
    <row r="797" spans="10:14" x14ac:dyDescent="0.25">
      <c r="J797" s="7" t="e">
        <f>(#REF!*60)+#REF!</f>
        <v>#REF!</v>
      </c>
      <c r="K797" s="7" t="e">
        <f>J797-#REF!</f>
        <v>#REF!</v>
      </c>
      <c r="L797" s="33"/>
      <c r="N797" s="33"/>
    </row>
    <row r="798" spans="10:14" x14ac:dyDescent="0.25">
      <c r="J798" s="7" t="e">
        <f>(#REF!*60)+#REF!</f>
        <v>#REF!</v>
      </c>
      <c r="K798" s="7" t="e">
        <f>J798-#REF!</f>
        <v>#REF!</v>
      </c>
      <c r="L798" s="33"/>
      <c r="N798" s="33"/>
    </row>
    <row r="799" spans="10:14" x14ac:dyDescent="0.25">
      <c r="J799" s="7" t="e">
        <f>(#REF!*60)+#REF!</f>
        <v>#REF!</v>
      </c>
      <c r="K799" s="7" t="e">
        <f>J799-#REF!</f>
        <v>#REF!</v>
      </c>
      <c r="L799" s="33"/>
      <c r="N799" s="33"/>
    </row>
    <row r="800" spans="10:14" x14ac:dyDescent="0.25">
      <c r="J800" s="7" t="e">
        <f>(#REF!*60)+#REF!</f>
        <v>#REF!</v>
      </c>
      <c r="K800" s="7" t="e">
        <f>J800-#REF!</f>
        <v>#REF!</v>
      </c>
      <c r="L800" s="33"/>
      <c r="N800" s="33"/>
    </row>
    <row r="801" spans="10:14" x14ac:dyDescent="0.25">
      <c r="J801" s="7" t="e">
        <f>(#REF!*60)+#REF!</f>
        <v>#REF!</v>
      </c>
      <c r="K801" s="7" t="e">
        <f>J801-#REF!</f>
        <v>#REF!</v>
      </c>
      <c r="L801" s="33"/>
      <c r="N801" s="33"/>
    </row>
    <row r="802" spans="10:14" x14ac:dyDescent="0.25">
      <c r="J802" s="7" t="e">
        <f>(#REF!*60)+#REF!</f>
        <v>#REF!</v>
      </c>
      <c r="K802" s="7" t="e">
        <f>J802-#REF!</f>
        <v>#REF!</v>
      </c>
      <c r="L802" s="33"/>
      <c r="N802" s="33"/>
    </row>
    <row r="803" spans="10:14" x14ac:dyDescent="0.25">
      <c r="J803" s="7" t="e">
        <f>(#REF!*60)+#REF!</f>
        <v>#REF!</v>
      </c>
      <c r="K803" s="7" t="e">
        <f>J803-#REF!</f>
        <v>#REF!</v>
      </c>
      <c r="L803" s="33"/>
      <c r="N803" s="33"/>
    </row>
    <row r="804" spans="10:14" x14ac:dyDescent="0.25">
      <c r="J804" s="7" t="e">
        <f>(#REF!*60)+#REF!</f>
        <v>#REF!</v>
      </c>
      <c r="K804" s="7" t="e">
        <f>J804-#REF!</f>
        <v>#REF!</v>
      </c>
      <c r="L804" s="33"/>
      <c r="N804" s="33"/>
    </row>
    <row r="805" spans="10:14" x14ac:dyDescent="0.25">
      <c r="J805" s="7" t="e">
        <f>(#REF!*60)+#REF!</f>
        <v>#REF!</v>
      </c>
      <c r="K805" s="7" t="e">
        <f>J805-#REF!</f>
        <v>#REF!</v>
      </c>
      <c r="L805" s="33"/>
      <c r="N805" s="33"/>
    </row>
    <row r="806" spans="10:14" x14ac:dyDescent="0.25">
      <c r="J806" s="7" t="e">
        <f>(#REF!*60)+#REF!</f>
        <v>#REF!</v>
      </c>
      <c r="K806" s="7" t="e">
        <f>J806-#REF!</f>
        <v>#REF!</v>
      </c>
      <c r="L806" s="33"/>
      <c r="N806" s="33"/>
    </row>
    <row r="807" spans="10:14" x14ac:dyDescent="0.25">
      <c r="J807" s="7" t="e">
        <f>(#REF!*60)+#REF!</f>
        <v>#REF!</v>
      </c>
      <c r="K807" s="7" t="e">
        <f>J807-#REF!</f>
        <v>#REF!</v>
      </c>
      <c r="L807" s="33"/>
      <c r="N807" s="33"/>
    </row>
    <row r="808" spans="10:14" x14ac:dyDescent="0.25">
      <c r="J808" s="7" t="e">
        <f>(#REF!*60)+#REF!</f>
        <v>#REF!</v>
      </c>
      <c r="K808" s="7" t="e">
        <f>J808-#REF!</f>
        <v>#REF!</v>
      </c>
      <c r="L808" s="33"/>
      <c r="N808" s="33"/>
    </row>
    <row r="809" spans="10:14" x14ac:dyDescent="0.25">
      <c r="J809" s="7" t="e">
        <f>(#REF!*60)+#REF!</f>
        <v>#REF!</v>
      </c>
      <c r="K809" s="7" t="e">
        <f>J809-#REF!</f>
        <v>#REF!</v>
      </c>
      <c r="L809" s="33"/>
      <c r="N809" s="33"/>
    </row>
    <row r="810" spans="10:14" x14ac:dyDescent="0.25">
      <c r="J810" s="7" t="e">
        <f>(#REF!*60)+#REF!</f>
        <v>#REF!</v>
      </c>
      <c r="K810" s="7" t="e">
        <f>J810-#REF!</f>
        <v>#REF!</v>
      </c>
      <c r="L810" s="33"/>
      <c r="N810" s="33"/>
    </row>
    <row r="811" spans="10:14" x14ac:dyDescent="0.25">
      <c r="J811" s="7" t="e">
        <f>(#REF!*60)+#REF!</f>
        <v>#REF!</v>
      </c>
      <c r="K811" s="7" t="e">
        <f>J811-#REF!</f>
        <v>#REF!</v>
      </c>
      <c r="L811" s="33"/>
      <c r="N811" s="33"/>
    </row>
    <row r="812" spans="10:14" x14ac:dyDescent="0.25">
      <c r="J812" s="7" t="e">
        <f>(#REF!*60)+#REF!</f>
        <v>#REF!</v>
      </c>
      <c r="K812" s="7" t="e">
        <f>J812-#REF!</f>
        <v>#REF!</v>
      </c>
      <c r="L812" s="33"/>
      <c r="N812" s="33"/>
    </row>
    <row r="813" spans="10:14" x14ac:dyDescent="0.25">
      <c r="J813" s="7" t="e">
        <f>(#REF!*60)+#REF!</f>
        <v>#REF!</v>
      </c>
      <c r="K813" s="7" t="e">
        <f>J813-#REF!</f>
        <v>#REF!</v>
      </c>
      <c r="L813" s="33"/>
      <c r="N813" s="33"/>
    </row>
    <row r="814" spans="10:14" x14ac:dyDescent="0.25">
      <c r="J814" s="7" t="e">
        <f>(#REF!*60)+#REF!</f>
        <v>#REF!</v>
      </c>
      <c r="K814" s="7" t="e">
        <f>J814-#REF!</f>
        <v>#REF!</v>
      </c>
      <c r="L814" s="33"/>
      <c r="N814" s="33"/>
    </row>
    <row r="815" spans="10:14" x14ac:dyDescent="0.25">
      <c r="J815" s="7" t="e">
        <f>(#REF!*60)+#REF!</f>
        <v>#REF!</v>
      </c>
      <c r="K815" s="7" t="e">
        <f>J815-#REF!</f>
        <v>#REF!</v>
      </c>
      <c r="L815" s="33"/>
      <c r="N815" s="33"/>
    </row>
    <row r="816" spans="10:14" x14ac:dyDescent="0.25">
      <c r="J816" s="7" t="e">
        <f>(#REF!*60)+#REF!</f>
        <v>#REF!</v>
      </c>
      <c r="K816" s="7" t="e">
        <f>J816-#REF!</f>
        <v>#REF!</v>
      </c>
      <c r="L816" s="33"/>
      <c r="N816" s="33"/>
    </row>
    <row r="817" spans="10:14" x14ac:dyDescent="0.25">
      <c r="J817" s="7" t="e">
        <f>(#REF!*60)+#REF!</f>
        <v>#REF!</v>
      </c>
      <c r="K817" s="7" t="e">
        <f>J817-#REF!</f>
        <v>#REF!</v>
      </c>
      <c r="L817" s="33"/>
      <c r="N817" s="33"/>
    </row>
    <row r="818" spans="10:14" x14ac:dyDescent="0.25">
      <c r="J818" s="7" t="e">
        <f>(#REF!*60)+#REF!</f>
        <v>#REF!</v>
      </c>
      <c r="K818" s="7" t="e">
        <f>J818-#REF!</f>
        <v>#REF!</v>
      </c>
      <c r="L818" s="33"/>
      <c r="N818" s="33"/>
    </row>
    <row r="819" spans="10:14" x14ac:dyDescent="0.25">
      <c r="J819" s="7" t="e">
        <f>(#REF!*60)+#REF!</f>
        <v>#REF!</v>
      </c>
      <c r="K819" s="7" t="e">
        <f>J819-#REF!</f>
        <v>#REF!</v>
      </c>
      <c r="L819" s="33"/>
      <c r="N819" s="33"/>
    </row>
    <row r="820" spans="10:14" x14ac:dyDescent="0.25">
      <c r="J820" s="7" t="e">
        <f>(#REF!*60)+#REF!</f>
        <v>#REF!</v>
      </c>
      <c r="K820" s="7" t="e">
        <f>J820-#REF!</f>
        <v>#REF!</v>
      </c>
      <c r="L820" s="33"/>
      <c r="N820" s="33"/>
    </row>
    <row r="821" spans="10:14" x14ac:dyDescent="0.25">
      <c r="J821" s="7" t="e">
        <f>(#REF!*60)+#REF!</f>
        <v>#REF!</v>
      </c>
      <c r="K821" s="7" t="e">
        <f>J821-#REF!</f>
        <v>#REF!</v>
      </c>
      <c r="L821" s="33"/>
      <c r="N821" s="33"/>
    </row>
    <row r="822" spans="10:14" x14ac:dyDescent="0.25">
      <c r="J822" s="7" t="e">
        <f>(#REF!*60)+#REF!</f>
        <v>#REF!</v>
      </c>
      <c r="K822" s="7" t="e">
        <f>J822-#REF!</f>
        <v>#REF!</v>
      </c>
      <c r="L822" s="33"/>
      <c r="N822" s="33"/>
    </row>
    <row r="823" spans="10:14" x14ac:dyDescent="0.25">
      <c r="J823" s="7" t="e">
        <f>(#REF!*60)+#REF!</f>
        <v>#REF!</v>
      </c>
      <c r="K823" s="7" t="e">
        <f>J823-#REF!</f>
        <v>#REF!</v>
      </c>
      <c r="L823" s="33"/>
      <c r="N823" s="33"/>
    </row>
    <row r="824" spans="10:14" x14ac:dyDescent="0.25">
      <c r="J824" s="7" t="e">
        <f>(#REF!*60)+#REF!</f>
        <v>#REF!</v>
      </c>
      <c r="K824" s="7" t="e">
        <f>J824-#REF!</f>
        <v>#REF!</v>
      </c>
      <c r="L824" s="33"/>
      <c r="N824" s="33"/>
    </row>
    <row r="825" spans="10:14" x14ac:dyDescent="0.25">
      <c r="J825" s="7" t="e">
        <f>(#REF!*60)+#REF!</f>
        <v>#REF!</v>
      </c>
      <c r="K825" s="7" t="e">
        <f>J825-#REF!</f>
        <v>#REF!</v>
      </c>
      <c r="L825" s="33"/>
      <c r="N825" s="33"/>
    </row>
    <row r="826" spans="10:14" x14ac:dyDescent="0.25">
      <c r="J826" s="7" t="e">
        <f>(#REF!*60)+#REF!</f>
        <v>#REF!</v>
      </c>
      <c r="K826" s="7" t="e">
        <f>J826-#REF!</f>
        <v>#REF!</v>
      </c>
      <c r="L826" s="33"/>
      <c r="N826" s="33"/>
    </row>
    <row r="827" spans="10:14" x14ac:dyDescent="0.25">
      <c r="J827" s="7" t="e">
        <f>(#REF!*60)+#REF!</f>
        <v>#REF!</v>
      </c>
      <c r="K827" s="7" t="e">
        <f>J827-#REF!</f>
        <v>#REF!</v>
      </c>
      <c r="L827" s="33"/>
      <c r="N827" s="33"/>
    </row>
    <row r="828" spans="10:14" x14ac:dyDescent="0.25">
      <c r="J828" s="7" t="e">
        <f>(#REF!*60)+#REF!</f>
        <v>#REF!</v>
      </c>
      <c r="K828" s="7" t="e">
        <f>J828-#REF!</f>
        <v>#REF!</v>
      </c>
      <c r="L828" s="33"/>
      <c r="N828" s="33"/>
    </row>
    <row r="829" spans="10:14" x14ac:dyDescent="0.25">
      <c r="J829" s="7" t="e">
        <f>(#REF!*60)+#REF!</f>
        <v>#REF!</v>
      </c>
      <c r="K829" s="7" t="e">
        <f>J829-#REF!</f>
        <v>#REF!</v>
      </c>
      <c r="L829" s="33"/>
      <c r="N829" s="33"/>
    </row>
    <row r="830" spans="10:14" x14ac:dyDescent="0.25">
      <c r="J830" s="7" t="e">
        <f>(#REF!*60)+#REF!</f>
        <v>#REF!</v>
      </c>
      <c r="K830" s="7" t="e">
        <f>J830-#REF!</f>
        <v>#REF!</v>
      </c>
      <c r="L830" s="33"/>
      <c r="N830" s="33"/>
    </row>
    <row r="831" spans="10:14" x14ac:dyDescent="0.25">
      <c r="J831" s="7" t="e">
        <f>(#REF!*60)+#REF!</f>
        <v>#REF!</v>
      </c>
      <c r="K831" s="7" t="e">
        <f>J831-#REF!</f>
        <v>#REF!</v>
      </c>
      <c r="L831" s="33"/>
      <c r="N831" s="33"/>
    </row>
    <row r="832" spans="10:14" x14ac:dyDescent="0.25">
      <c r="J832" s="7" t="e">
        <f>(#REF!*60)+#REF!</f>
        <v>#REF!</v>
      </c>
      <c r="K832" s="7" t="e">
        <f>J832-#REF!</f>
        <v>#REF!</v>
      </c>
      <c r="L832" s="33"/>
      <c r="N832" s="33"/>
    </row>
    <row r="833" spans="10:14" x14ac:dyDescent="0.25">
      <c r="J833" s="7" t="e">
        <f>(#REF!*60)+#REF!</f>
        <v>#REF!</v>
      </c>
      <c r="K833" s="7" t="e">
        <f>J833-#REF!</f>
        <v>#REF!</v>
      </c>
      <c r="L833" s="33"/>
      <c r="N833" s="33"/>
    </row>
    <row r="834" spans="10:14" x14ac:dyDescent="0.25">
      <c r="J834" s="7" t="e">
        <f>(#REF!*60)+#REF!</f>
        <v>#REF!</v>
      </c>
      <c r="K834" s="7" t="e">
        <f>J834-#REF!</f>
        <v>#REF!</v>
      </c>
      <c r="L834" s="33"/>
      <c r="N834" s="33"/>
    </row>
    <row r="835" spans="10:14" x14ac:dyDescent="0.25">
      <c r="J835" s="7" t="e">
        <f>(#REF!*60)+#REF!</f>
        <v>#REF!</v>
      </c>
      <c r="K835" s="7" t="e">
        <f>J835-#REF!</f>
        <v>#REF!</v>
      </c>
      <c r="L835" s="33"/>
      <c r="N835" s="33"/>
    </row>
    <row r="836" spans="10:14" x14ac:dyDescent="0.25">
      <c r="J836" s="7" t="e">
        <f>(#REF!*60)+#REF!</f>
        <v>#REF!</v>
      </c>
      <c r="K836" s="7" t="e">
        <f>J836-#REF!</f>
        <v>#REF!</v>
      </c>
      <c r="L836" s="33"/>
      <c r="N836" s="33"/>
    </row>
    <row r="837" spans="10:14" x14ac:dyDescent="0.25">
      <c r="J837" s="7" t="e">
        <f>(#REF!*60)+#REF!</f>
        <v>#REF!</v>
      </c>
      <c r="K837" s="7" t="e">
        <f>J837-#REF!</f>
        <v>#REF!</v>
      </c>
      <c r="L837" s="33"/>
      <c r="N837" s="33"/>
    </row>
    <row r="838" spans="10:14" x14ac:dyDescent="0.25">
      <c r="J838" s="7" t="e">
        <f>(#REF!*60)+#REF!</f>
        <v>#REF!</v>
      </c>
      <c r="K838" s="7" t="e">
        <f>J838-#REF!</f>
        <v>#REF!</v>
      </c>
      <c r="L838" s="33"/>
      <c r="N838" s="33"/>
    </row>
    <row r="839" spans="10:14" x14ac:dyDescent="0.25">
      <c r="J839" s="7" t="e">
        <f>(#REF!*60)+#REF!</f>
        <v>#REF!</v>
      </c>
      <c r="K839" s="7" t="e">
        <f>J839-#REF!</f>
        <v>#REF!</v>
      </c>
      <c r="L839" s="33"/>
      <c r="N839" s="33"/>
    </row>
    <row r="840" spans="10:14" x14ac:dyDescent="0.25">
      <c r="J840" s="7" t="e">
        <f>(#REF!*60)+#REF!</f>
        <v>#REF!</v>
      </c>
      <c r="K840" s="7" t="e">
        <f>J840-#REF!</f>
        <v>#REF!</v>
      </c>
      <c r="L840" s="33"/>
      <c r="N840" s="33"/>
    </row>
    <row r="841" spans="10:14" x14ac:dyDescent="0.25">
      <c r="J841" s="7" t="e">
        <f>(#REF!*60)+#REF!</f>
        <v>#REF!</v>
      </c>
      <c r="K841" s="7" t="e">
        <f>J841-#REF!</f>
        <v>#REF!</v>
      </c>
      <c r="L841" s="33"/>
      <c r="N841" s="33"/>
    </row>
    <row r="842" spans="10:14" x14ac:dyDescent="0.25">
      <c r="J842" s="7" t="e">
        <f>(#REF!*60)+#REF!</f>
        <v>#REF!</v>
      </c>
      <c r="K842" s="7" t="e">
        <f>J842-#REF!</f>
        <v>#REF!</v>
      </c>
      <c r="L842" s="33"/>
      <c r="N842" s="33"/>
    </row>
    <row r="843" spans="10:14" x14ac:dyDescent="0.25">
      <c r="J843" s="7" t="e">
        <f>(#REF!*60)+#REF!</f>
        <v>#REF!</v>
      </c>
      <c r="K843" s="7" t="e">
        <f>J843-#REF!</f>
        <v>#REF!</v>
      </c>
      <c r="L843" s="33"/>
      <c r="N843" s="33"/>
    </row>
    <row r="844" spans="10:14" x14ac:dyDescent="0.25">
      <c r="J844" s="7" t="e">
        <f>(#REF!*60)+#REF!</f>
        <v>#REF!</v>
      </c>
      <c r="K844" s="7" t="e">
        <f>J844-#REF!</f>
        <v>#REF!</v>
      </c>
      <c r="L844" s="33"/>
      <c r="N844" s="33"/>
    </row>
    <row r="845" spans="10:14" x14ac:dyDescent="0.25">
      <c r="J845" s="7" t="e">
        <f>(#REF!*60)+#REF!</f>
        <v>#REF!</v>
      </c>
      <c r="K845" s="7" t="e">
        <f>J845-#REF!</f>
        <v>#REF!</v>
      </c>
      <c r="L845" s="33"/>
      <c r="N845" s="33"/>
    </row>
    <row r="846" spans="10:14" x14ac:dyDescent="0.25">
      <c r="J846" s="7" t="e">
        <f>(#REF!*60)+#REF!</f>
        <v>#REF!</v>
      </c>
      <c r="K846" s="7" t="e">
        <f>J846-#REF!</f>
        <v>#REF!</v>
      </c>
      <c r="L846" s="33"/>
      <c r="N846" s="33"/>
    </row>
    <row r="847" spans="10:14" x14ac:dyDescent="0.25">
      <c r="J847" s="7" t="e">
        <f>(#REF!*60)+#REF!</f>
        <v>#REF!</v>
      </c>
      <c r="K847" s="7" t="e">
        <f>J847-#REF!</f>
        <v>#REF!</v>
      </c>
      <c r="L847" s="33"/>
      <c r="N847" s="33"/>
    </row>
    <row r="848" spans="10:14" x14ac:dyDescent="0.25">
      <c r="J848" s="7" t="e">
        <f>(#REF!*60)+#REF!</f>
        <v>#REF!</v>
      </c>
      <c r="K848" s="7" t="e">
        <f>J848-#REF!</f>
        <v>#REF!</v>
      </c>
      <c r="L848" s="33"/>
      <c r="N848" s="33"/>
    </row>
    <row r="849" spans="10:14" x14ac:dyDescent="0.25">
      <c r="J849" s="7" t="e">
        <f>(#REF!*60)+#REF!</f>
        <v>#REF!</v>
      </c>
      <c r="K849" s="7" t="e">
        <f>J849-#REF!</f>
        <v>#REF!</v>
      </c>
      <c r="L849" s="33"/>
      <c r="N849" s="33"/>
    </row>
    <row r="850" spans="10:14" x14ac:dyDescent="0.25">
      <c r="J850" s="7" t="e">
        <f>(#REF!*60)+#REF!</f>
        <v>#REF!</v>
      </c>
      <c r="K850" s="7" t="e">
        <f>J850-#REF!</f>
        <v>#REF!</v>
      </c>
      <c r="L850" s="33"/>
      <c r="N850" s="33"/>
    </row>
    <row r="851" spans="10:14" x14ac:dyDescent="0.25">
      <c r="J851" s="7" t="e">
        <f>(#REF!*60)+#REF!</f>
        <v>#REF!</v>
      </c>
      <c r="K851" s="7" t="e">
        <f>J851-#REF!</f>
        <v>#REF!</v>
      </c>
      <c r="L851" s="33"/>
      <c r="N851" s="33"/>
    </row>
    <row r="852" spans="10:14" x14ac:dyDescent="0.25">
      <c r="J852" s="7" t="e">
        <f>(#REF!*60)+#REF!</f>
        <v>#REF!</v>
      </c>
      <c r="K852" s="7" t="e">
        <f>J852-#REF!</f>
        <v>#REF!</v>
      </c>
      <c r="L852" s="33"/>
      <c r="N852" s="33"/>
    </row>
    <row r="853" spans="10:14" x14ac:dyDescent="0.25">
      <c r="J853" s="7" t="e">
        <f>(#REF!*60)+#REF!</f>
        <v>#REF!</v>
      </c>
      <c r="K853" s="7" t="e">
        <f>J853-#REF!</f>
        <v>#REF!</v>
      </c>
      <c r="L853" s="33"/>
      <c r="N853" s="33"/>
    </row>
    <row r="854" spans="10:14" x14ac:dyDescent="0.25">
      <c r="J854" s="7" t="e">
        <f>(#REF!*60)+#REF!</f>
        <v>#REF!</v>
      </c>
      <c r="K854" s="7" t="e">
        <f>J854-#REF!</f>
        <v>#REF!</v>
      </c>
      <c r="L854" s="33"/>
      <c r="N854" s="33"/>
    </row>
    <row r="855" spans="10:14" x14ac:dyDescent="0.25">
      <c r="J855" s="7" t="e">
        <f>(#REF!*60)+#REF!</f>
        <v>#REF!</v>
      </c>
      <c r="K855" s="7" t="e">
        <f>J855-#REF!</f>
        <v>#REF!</v>
      </c>
      <c r="L855" s="33"/>
      <c r="N855" s="33"/>
    </row>
    <row r="856" spans="10:14" x14ac:dyDescent="0.25">
      <c r="J856" s="7" t="e">
        <f>(#REF!*60)+#REF!</f>
        <v>#REF!</v>
      </c>
      <c r="K856" s="7" t="e">
        <f>J856-#REF!</f>
        <v>#REF!</v>
      </c>
      <c r="L856" s="33"/>
      <c r="N856" s="33"/>
    </row>
    <row r="857" spans="10:14" x14ac:dyDescent="0.25">
      <c r="J857" s="7" t="e">
        <f>(#REF!*60)+#REF!</f>
        <v>#REF!</v>
      </c>
      <c r="K857" s="7" t="e">
        <f>J857-#REF!</f>
        <v>#REF!</v>
      </c>
      <c r="L857" s="33"/>
      <c r="N857" s="33"/>
    </row>
    <row r="858" spans="10:14" x14ac:dyDescent="0.25">
      <c r="J858" s="7" t="e">
        <f>(#REF!*60)+#REF!</f>
        <v>#REF!</v>
      </c>
      <c r="K858" s="7" t="e">
        <f>J858-#REF!</f>
        <v>#REF!</v>
      </c>
      <c r="L858" s="33"/>
      <c r="N858" s="33"/>
    </row>
    <row r="859" spans="10:14" x14ac:dyDescent="0.25">
      <c r="J859" s="7" t="e">
        <f>(#REF!*60)+#REF!</f>
        <v>#REF!</v>
      </c>
      <c r="K859" s="7" t="e">
        <f>J859-#REF!</f>
        <v>#REF!</v>
      </c>
      <c r="L859" s="33"/>
      <c r="N859" s="33"/>
    </row>
    <row r="860" spans="10:14" x14ac:dyDescent="0.25">
      <c r="J860" s="7" t="e">
        <f>(#REF!*60)+#REF!</f>
        <v>#REF!</v>
      </c>
      <c r="K860" s="7" t="e">
        <f>J860-#REF!</f>
        <v>#REF!</v>
      </c>
      <c r="L860" s="33"/>
      <c r="N860" s="33"/>
    </row>
    <row r="861" spans="10:14" x14ac:dyDescent="0.25">
      <c r="J861" s="7" t="e">
        <f>(#REF!*60)+#REF!</f>
        <v>#REF!</v>
      </c>
      <c r="K861" s="7" t="e">
        <f>J861-#REF!</f>
        <v>#REF!</v>
      </c>
      <c r="L861" s="33"/>
      <c r="N861" s="33"/>
    </row>
    <row r="862" spans="10:14" x14ac:dyDescent="0.25">
      <c r="J862" s="7" t="e">
        <f>(#REF!*60)+#REF!</f>
        <v>#REF!</v>
      </c>
      <c r="K862" s="7" t="e">
        <f>J862-#REF!</f>
        <v>#REF!</v>
      </c>
      <c r="L862" s="33"/>
      <c r="N862" s="33"/>
    </row>
    <row r="863" spans="10:14" x14ac:dyDescent="0.25">
      <c r="J863" s="7" t="e">
        <f>(#REF!*60)+#REF!</f>
        <v>#REF!</v>
      </c>
      <c r="K863" s="7" t="e">
        <f>J863-#REF!</f>
        <v>#REF!</v>
      </c>
      <c r="L863" s="33"/>
      <c r="N863" s="33"/>
    </row>
    <row r="864" spans="10:14" x14ac:dyDescent="0.25">
      <c r="J864" s="7" t="e">
        <f>(#REF!*60)+#REF!</f>
        <v>#REF!</v>
      </c>
      <c r="K864" s="7" t="e">
        <f>J864-#REF!</f>
        <v>#REF!</v>
      </c>
      <c r="L864" s="33"/>
      <c r="N864" s="33"/>
    </row>
    <row r="865" spans="10:14" x14ac:dyDescent="0.25">
      <c r="J865" s="7" t="e">
        <f>(#REF!*60)+#REF!</f>
        <v>#REF!</v>
      </c>
      <c r="K865" s="7" t="e">
        <f>J865-#REF!</f>
        <v>#REF!</v>
      </c>
      <c r="L865" s="33"/>
      <c r="N865" s="33"/>
    </row>
    <row r="866" spans="10:14" x14ac:dyDescent="0.25">
      <c r="J866" s="7" t="e">
        <f>(#REF!*60)+#REF!</f>
        <v>#REF!</v>
      </c>
      <c r="K866" s="7" t="e">
        <f>J866-#REF!</f>
        <v>#REF!</v>
      </c>
      <c r="L866" s="33"/>
      <c r="N866" s="33"/>
    </row>
    <row r="867" spans="10:14" x14ac:dyDescent="0.25">
      <c r="J867" s="7" t="e">
        <f>(#REF!*60)+#REF!</f>
        <v>#REF!</v>
      </c>
      <c r="K867" s="7" t="e">
        <f>J867-#REF!</f>
        <v>#REF!</v>
      </c>
      <c r="L867" s="33"/>
      <c r="N867" s="33"/>
    </row>
    <row r="868" spans="10:14" x14ac:dyDescent="0.25">
      <c r="J868" s="7" t="e">
        <f>(#REF!*60)+#REF!</f>
        <v>#REF!</v>
      </c>
      <c r="K868" s="7" t="e">
        <f>J868-#REF!</f>
        <v>#REF!</v>
      </c>
      <c r="L868" s="33"/>
      <c r="N868" s="33"/>
    </row>
    <row r="869" spans="10:14" x14ac:dyDescent="0.25">
      <c r="J869" s="7" t="e">
        <f>(#REF!*60)+#REF!</f>
        <v>#REF!</v>
      </c>
      <c r="K869" s="7" t="e">
        <f>J869-#REF!</f>
        <v>#REF!</v>
      </c>
      <c r="L869" s="33"/>
      <c r="N869" s="33"/>
    </row>
    <row r="870" spans="10:14" x14ac:dyDescent="0.25">
      <c r="J870" s="7" t="e">
        <f>(#REF!*60)+#REF!</f>
        <v>#REF!</v>
      </c>
      <c r="K870" s="7" t="e">
        <f>J870-#REF!</f>
        <v>#REF!</v>
      </c>
      <c r="L870" s="33"/>
      <c r="N870" s="33"/>
    </row>
    <row r="871" spans="10:14" x14ac:dyDescent="0.25">
      <c r="J871" s="7" t="e">
        <f>(#REF!*60)+#REF!</f>
        <v>#REF!</v>
      </c>
      <c r="K871" s="7" t="e">
        <f>J871-#REF!</f>
        <v>#REF!</v>
      </c>
      <c r="L871" s="33"/>
      <c r="N871" s="33"/>
    </row>
    <row r="872" spans="10:14" x14ac:dyDescent="0.25">
      <c r="J872" s="7" t="e">
        <f>(#REF!*60)+#REF!</f>
        <v>#REF!</v>
      </c>
      <c r="K872" s="7" t="e">
        <f>J872-#REF!</f>
        <v>#REF!</v>
      </c>
      <c r="L872" s="33"/>
      <c r="N872" s="33"/>
    </row>
    <row r="873" spans="10:14" x14ac:dyDescent="0.25">
      <c r="J873" s="7" t="e">
        <f>(#REF!*60)+#REF!</f>
        <v>#REF!</v>
      </c>
      <c r="K873" s="7" t="e">
        <f>J873-#REF!</f>
        <v>#REF!</v>
      </c>
      <c r="L873" s="33"/>
      <c r="N873" s="33"/>
    </row>
    <row r="874" spans="10:14" x14ac:dyDescent="0.25">
      <c r="J874" s="7" t="e">
        <f>(#REF!*60)+#REF!</f>
        <v>#REF!</v>
      </c>
      <c r="K874" s="7" t="e">
        <f>J874-#REF!</f>
        <v>#REF!</v>
      </c>
      <c r="L874" s="33"/>
      <c r="N874" s="33"/>
    </row>
    <row r="875" spans="10:14" x14ac:dyDescent="0.25">
      <c r="J875" s="7" t="e">
        <f>(#REF!*60)+#REF!</f>
        <v>#REF!</v>
      </c>
      <c r="K875" s="7" t="e">
        <f>J875-#REF!</f>
        <v>#REF!</v>
      </c>
      <c r="L875" s="33"/>
      <c r="N875" s="33"/>
    </row>
    <row r="876" spans="10:14" x14ac:dyDescent="0.25">
      <c r="J876" s="7" t="e">
        <f>(#REF!*60)+#REF!</f>
        <v>#REF!</v>
      </c>
      <c r="K876" s="7" t="e">
        <f>J876-#REF!</f>
        <v>#REF!</v>
      </c>
      <c r="L876" s="33"/>
      <c r="N876" s="33"/>
    </row>
    <row r="877" spans="10:14" x14ac:dyDescent="0.25">
      <c r="J877" s="7" t="e">
        <f>(#REF!*60)+#REF!</f>
        <v>#REF!</v>
      </c>
      <c r="K877" s="7" t="e">
        <f>J877-#REF!</f>
        <v>#REF!</v>
      </c>
      <c r="L877" s="33"/>
      <c r="N877" s="33"/>
    </row>
    <row r="878" spans="10:14" x14ac:dyDescent="0.25">
      <c r="J878" s="7" t="e">
        <f>(#REF!*60)+#REF!</f>
        <v>#REF!</v>
      </c>
      <c r="K878" s="7" t="e">
        <f>J878-#REF!</f>
        <v>#REF!</v>
      </c>
      <c r="L878" s="33"/>
      <c r="N878" s="33"/>
    </row>
    <row r="879" spans="10:14" x14ac:dyDescent="0.25">
      <c r="J879" s="7" t="e">
        <f>(#REF!*60)+#REF!</f>
        <v>#REF!</v>
      </c>
      <c r="K879" s="7" t="e">
        <f>J879-#REF!</f>
        <v>#REF!</v>
      </c>
      <c r="L879" s="33"/>
      <c r="N879" s="33"/>
    </row>
    <row r="880" spans="10:14" x14ac:dyDescent="0.25">
      <c r="J880" s="7" t="e">
        <f>(#REF!*60)+#REF!</f>
        <v>#REF!</v>
      </c>
      <c r="K880" s="7" t="e">
        <f>J880-#REF!</f>
        <v>#REF!</v>
      </c>
      <c r="L880" s="33"/>
      <c r="N880" s="33"/>
    </row>
    <row r="881" spans="10:14" x14ac:dyDescent="0.25">
      <c r="J881" s="7" t="e">
        <f>(#REF!*60)+#REF!</f>
        <v>#REF!</v>
      </c>
      <c r="K881" s="7" t="e">
        <f>J881-#REF!</f>
        <v>#REF!</v>
      </c>
      <c r="L881" s="33"/>
      <c r="N881" s="33"/>
    </row>
    <row r="882" spans="10:14" x14ac:dyDescent="0.25">
      <c r="J882" s="7" t="e">
        <f>(#REF!*60)+#REF!</f>
        <v>#REF!</v>
      </c>
      <c r="K882" s="7" t="e">
        <f>J882-#REF!</f>
        <v>#REF!</v>
      </c>
      <c r="L882" s="33"/>
      <c r="N882" s="33"/>
    </row>
    <row r="883" spans="10:14" x14ac:dyDescent="0.25">
      <c r="J883" s="7" t="e">
        <f>(#REF!*60)+#REF!</f>
        <v>#REF!</v>
      </c>
      <c r="K883" s="7" t="e">
        <f>J883-#REF!</f>
        <v>#REF!</v>
      </c>
      <c r="L883" s="33"/>
      <c r="N883" s="33"/>
    </row>
    <row r="884" spans="10:14" x14ac:dyDescent="0.25">
      <c r="J884" s="7" t="e">
        <f>(#REF!*60)+#REF!</f>
        <v>#REF!</v>
      </c>
      <c r="K884" s="7" t="e">
        <f>J884-#REF!</f>
        <v>#REF!</v>
      </c>
      <c r="L884" s="33"/>
      <c r="N884" s="33"/>
    </row>
    <row r="885" spans="10:14" x14ac:dyDescent="0.25">
      <c r="J885" s="7" t="e">
        <f>(#REF!*60)+#REF!</f>
        <v>#REF!</v>
      </c>
      <c r="K885" s="7" t="e">
        <f>J885-#REF!</f>
        <v>#REF!</v>
      </c>
      <c r="L885" s="33"/>
      <c r="N885" s="33"/>
    </row>
    <row r="886" spans="10:14" x14ac:dyDescent="0.25">
      <c r="J886" s="7" t="e">
        <f>(#REF!*60)+#REF!</f>
        <v>#REF!</v>
      </c>
      <c r="K886" s="7" t="e">
        <f>J886-#REF!</f>
        <v>#REF!</v>
      </c>
      <c r="L886" s="33"/>
      <c r="N886" s="33"/>
    </row>
    <row r="887" spans="10:14" x14ac:dyDescent="0.25">
      <c r="J887" s="7" t="e">
        <f>(#REF!*60)+#REF!</f>
        <v>#REF!</v>
      </c>
      <c r="K887" s="7" t="e">
        <f>J887-#REF!</f>
        <v>#REF!</v>
      </c>
      <c r="L887" s="33"/>
      <c r="N887" s="33"/>
    </row>
    <row r="888" spans="10:14" x14ac:dyDescent="0.25">
      <c r="J888" s="7" t="e">
        <f>(#REF!*60)+#REF!</f>
        <v>#REF!</v>
      </c>
      <c r="K888" s="7" t="e">
        <f>J888-#REF!</f>
        <v>#REF!</v>
      </c>
      <c r="L888" s="33"/>
      <c r="N888" s="33"/>
    </row>
    <row r="889" spans="10:14" x14ac:dyDescent="0.25">
      <c r="J889" s="7" t="e">
        <f>(#REF!*60)+#REF!</f>
        <v>#REF!</v>
      </c>
      <c r="K889" s="7" t="e">
        <f>J889-#REF!</f>
        <v>#REF!</v>
      </c>
      <c r="L889" s="33"/>
      <c r="N889" s="33"/>
    </row>
    <row r="890" spans="10:14" x14ac:dyDescent="0.25">
      <c r="J890" s="7" t="e">
        <f>(#REF!*60)+#REF!</f>
        <v>#REF!</v>
      </c>
      <c r="K890" s="7" t="e">
        <f>J890-#REF!</f>
        <v>#REF!</v>
      </c>
      <c r="L890" s="33"/>
      <c r="N890" s="33"/>
    </row>
    <row r="891" spans="10:14" x14ac:dyDescent="0.25">
      <c r="J891" s="7" t="e">
        <f>(#REF!*60)+#REF!</f>
        <v>#REF!</v>
      </c>
      <c r="K891" s="7" t="e">
        <f>J891-#REF!</f>
        <v>#REF!</v>
      </c>
      <c r="L891" s="33"/>
      <c r="N891" s="33"/>
    </row>
    <row r="892" spans="10:14" x14ac:dyDescent="0.25">
      <c r="J892" s="7" t="e">
        <f>(#REF!*60)+#REF!</f>
        <v>#REF!</v>
      </c>
      <c r="K892" s="7" t="e">
        <f>J892-#REF!</f>
        <v>#REF!</v>
      </c>
      <c r="L892" s="33"/>
      <c r="N892" s="33"/>
    </row>
    <row r="893" spans="10:14" x14ac:dyDescent="0.25">
      <c r="J893" s="7" t="e">
        <f>(#REF!*60)+#REF!</f>
        <v>#REF!</v>
      </c>
      <c r="K893" s="7" t="e">
        <f>J893-#REF!</f>
        <v>#REF!</v>
      </c>
      <c r="L893" s="33"/>
      <c r="N893" s="33"/>
    </row>
    <row r="894" spans="10:14" x14ac:dyDescent="0.25">
      <c r="J894" s="7" t="e">
        <f>(#REF!*60)+#REF!</f>
        <v>#REF!</v>
      </c>
      <c r="K894" s="7" t="e">
        <f>J894-#REF!</f>
        <v>#REF!</v>
      </c>
      <c r="L894" s="33"/>
      <c r="N894" s="33"/>
    </row>
    <row r="895" spans="10:14" x14ac:dyDescent="0.25">
      <c r="J895" s="7" t="e">
        <f>(#REF!*60)+#REF!</f>
        <v>#REF!</v>
      </c>
      <c r="K895" s="7" t="e">
        <f>J895-#REF!</f>
        <v>#REF!</v>
      </c>
      <c r="L895" s="33"/>
      <c r="N895" s="33"/>
    </row>
    <row r="896" spans="10:14" x14ac:dyDescent="0.25">
      <c r="J896" s="7" t="e">
        <f>(#REF!*60)+#REF!</f>
        <v>#REF!</v>
      </c>
      <c r="K896" s="7" t="e">
        <f>J896-#REF!</f>
        <v>#REF!</v>
      </c>
      <c r="L896" s="33"/>
      <c r="N896" s="33"/>
    </row>
    <row r="897" spans="10:14" x14ac:dyDescent="0.25">
      <c r="J897" s="7" t="e">
        <f>(#REF!*60)+#REF!</f>
        <v>#REF!</v>
      </c>
      <c r="K897" s="7" t="e">
        <f>J897-#REF!</f>
        <v>#REF!</v>
      </c>
      <c r="L897" s="33"/>
      <c r="N897" s="33"/>
    </row>
    <row r="898" spans="10:14" x14ac:dyDescent="0.25">
      <c r="J898" s="7" t="e">
        <f>(#REF!*60)+#REF!</f>
        <v>#REF!</v>
      </c>
      <c r="K898" s="7" t="e">
        <f>J898-#REF!</f>
        <v>#REF!</v>
      </c>
      <c r="L898" s="33"/>
      <c r="N898" s="33"/>
    </row>
    <row r="899" spans="10:14" x14ac:dyDescent="0.25">
      <c r="J899" s="7" t="e">
        <f>(#REF!*60)+#REF!</f>
        <v>#REF!</v>
      </c>
      <c r="K899" s="7" t="e">
        <f>J899-#REF!</f>
        <v>#REF!</v>
      </c>
      <c r="L899" s="33"/>
      <c r="N899" s="33"/>
    </row>
    <row r="900" spans="10:14" x14ac:dyDescent="0.25">
      <c r="J900" s="7" t="e">
        <f>(#REF!*60)+#REF!</f>
        <v>#REF!</v>
      </c>
      <c r="K900" s="7" t="e">
        <f>J900-#REF!</f>
        <v>#REF!</v>
      </c>
      <c r="L900" s="33"/>
      <c r="N900" s="33"/>
    </row>
    <row r="901" spans="10:14" x14ac:dyDescent="0.25">
      <c r="J901" s="7" t="e">
        <f>(#REF!*60)+#REF!</f>
        <v>#REF!</v>
      </c>
      <c r="K901" s="7" t="e">
        <f>J901-#REF!</f>
        <v>#REF!</v>
      </c>
      <c r="L901" s="33"/>
      <c r="N901" s="33"/>
    </row>
    <row r="902" spans="10:14" x14ac:dyDescent="0.25">
      <c r="J902" s="7" t="e">
        <f>(#REF!*60)+#REF!</f>
        <v>#REF!</v>
      </c>
      <c r="K902" s="7" t="e">
        <f>J902-#REF!</f>
        <v>#REF!</v>
      </c>
      <c r="L902" s="33"/>
      <c r="N902" s="33"/>
    </row>
    <row r="903" spans="10:14" x14ac:dyDescent="0.25">
      <c r="J903" s="7" t="e">
        <f>(#REF!*60)+#REF!</f>
        <v>#REF!</v>
      </c>
      <c r="K903" s="7" t="e">
        <f>J903-#REF!</f>
        <v>#REF!</v>
      </c>
      <c r="L903" s="33"/>
      <c r="N903" s="33"/>
    </row>
    <row r="904" spans="10:14" x14ac:dyDescent="0.25">
      <c r="J904" s="7" t="e">
        <f>(#REF!*60)+#REF!</f>
        <v>#REF!</v>
      </c>
      <c r="K904" s="7" t="e">
        <f>J904-#REF!</f>
        <v>#REF!</v>
      </c>
      <c r="L904" s="33"/>
      <c r="N904" s="33"/>
    </row>
    <row r="905" spans="10:14" x14ac:dyDescent="0.25">
      <c r="J905" s="7" t="e">
        <f>(#REF!*60)+#REF!</f>
        <v>#REF!</v>
      </c>
      <c r="K905" s="7" t="e">
        <f>J905-#REF!</f>
        <v>#REF!</v>
      </c>
      <c r="L905" s="33"/>
      <c r="N905" s="33"/>
    </row>
    <row r="906" spans="10:14" x14ac:dyDescent="0.25">
      <c r="J906" s="7" t="e">
        <f>(#REF!*60)+#REF!</f>
        <v>#REF!</v>
      </c>
      <c r="K906" s="7" t="e">
        <f>J906-#REF!</f>
        <v>#REF!</v>
      </c>
      <c r="L906" s="33"/>
      <c r="N906" s="33"/>
    </row>
    <row r="907" spans="10:14" x14ac:dyDescent="0.25">
      <c r="J907" s="7" t="e">
        <f>(#REF!*60)+#REF!</f>
        <v>#REF!</v>
      </c>
      <c r="K907" s="7" t="e">
        <f>J907-#REF!</f>
        <v>#REF!</v>
      </c>
      <c r="L907" s="33"/>
      <c r="N907" s="33"/>
    </row>
    <row r="908" spans="10:14" x14ac:dyDescent="0.25">
      <c r="J908" s="7" t="e">
        <f>(#REF!*60)+#REF!</f>
        <v>#REF!</v>
      </c>
      <c r="K908" s="7" t="e">
        <f>J908-#REF!</f>
        <v>#REF!</v>
      </c>
      <c r="L908" s="33"/>
      <c r="N908" s="33"/>
    </row>
    <row r="909" spans="10:14" x14ac:dyDescent="0.25">
      <c r="J909" s="7" t="e">
        <f>(#REF!*60)+#REF!</f>
        <v>#REF!</v>
      </c>
      <c r="K909" s="7" t="e">
        <f>J909-#REF!</f>
        <v>#REF!</v>
      </c>
      <c r="L909" s="33"/>
      <c r="N909" s="33"/>
    </row>
    <row r="910" spans="10:14" x14ac:dyDescent="0.25">
      <c r="J910" s="7" t="e">
        <f>(#REF!*60)+#REF!</f>
        <v>#REF!</v>
      </c>
      <c r="K910" s="7" t="e">
        <f>J910-#REF!</f>
        <v>#REF!</v>
      </c>
      <c r="L910" s="33"/>
      <c r="N910" s="33"/>
    </row>
    <row r="911" spans="10:14" x14ac:dyDescent="0.25">
      <c r="J911" s="7" t="e">
        <f>(#REF!*60)+#REF!</f>
        <v>#REF!</v>
      </c>
      <c r="K911" s="7" t="e">
        <f>J911-#REF!</f>
        <v>#REF!</v>
      </c>
      <c r="L911" s="33"/>
      <c r="N911" s="33"/>
    </row>
    <row r="912" spans="10:14" x14ac:dyDescent="0.25">
      <c r="J912" s="7" t="e">
        <f>(#REF!*60)+#REF!</f>
        <v>#REF!</v>
      </c>
      <c r="K912" s="7" t="e">
        <f>J912-#REF!</f>
        <v>#REF!</v>
      </c>
      <c r="L912" s="33"/>
      <c r="N912" s="33"/>
    </row>
    <row r="913" spans="10:14" x14ac:dyDescent="0.25">
      <c r="J913" s="7" t="e">
        <f>(#REF!*60)+#REF!</f>
        <v>#REF!</v>
      </c>
      <c r="K913" s="7" t="e">
        <f>J913-#REF!</f>
        <v>#REF!</v>
      </c>
      <c r="L913" s="33"/>
      <c r="N913" s="33"/>
    </row>
    <row r="914" spans="10:14" x14ac:dyDescent="0.25">
      <c r="J914" s="7" t="e">
        <f>(#REF!*60)+#REF!</f>
        <v>#REF!</v>
      </c>
      <c r="K914" s="7" t="e">
        <f>J914-#REF!</f>
        <v>#REF!</v>
      </c>
      <c r="L914" s="33"/>
      <c r="N914" s="33"/>
    </row>
    <row r="915" spans="10:14" x14ac:dyDescent="0.25">
      <c r="J915" s="7" t="e">
        <f>(#REF!*60)+#REF!</f>
        <v>#REF!</v>
      </c>
      <c r="K915" s="7" t="e">
        <f>J915-#REF!</f>
        <v>#REF!</v>
      </c>
      <c r="L915" s="33"/>
      <c r="N915" s="33"/>
    </row>
    <row r="916" spans="10:14" x14ac:dyDescent="0.25">
      <c r="J916" s="7" t="e">
        <f>(#REF!*60)+#REF!</f>
        <v>#REF!</v>
      </c>
      <c r="K916" s="7" t="e">
        <f>J916-#REF!</f>
        <v>#REF!</v>
      </c>
      <c r="L916" s="33"/>
      <c r="N916" s="33"/>
    </row>
    <row r="917" spans="10:14" x14ac:dyDescent="0.25">
      <c r="J917" s="7" t="e">
        <f>(#REF!*60)+#REF!</f>
        <v>#REF!</v>
      </c>
      <c r="K917" s="7" t="e">
        <f>J917-#REF!</f>
        <v>#REF!</v>
      </c>
      <c r="L917" s="33"/>
      <c r="N917" s="33"/>
    </row>
    <row r="918" spans="10:14" x14ac:dyDescent="0.25">
      <c r="J918" s="7" t="e">
        <f>(#REF!*60)+#REF!</f>
        <v>#REF!</v>
      </c>
      <c r="K918" s="7" t="e">
        <f>J918-#REF!</f>
        <v>#REF!</v>
      </c>
      <c r="L918" s="33"/>
      <c r="N918" s="33"/>
    </row>
    <row r="919" spans="10:14" x14ac:dyDescent="0.25">
      <c r="J919" s="7" t="e">
        <f>(#REF!*60)+#REF!</f>
        <v>#REF!</v>
      </c>
      <c r="K919" s="7" t="e">
        <f>J919-#REF!</f>
        <v>#REF!</v>
      </c>
      <c r="L919" s="33"/>
      <c r="N919" s="33"/>
    </row>
    <row r="920" spans="10:14" x14ac:dyDescent="0.25">
      <c r="J920" s="7" t="e">
        <f>(#REF!*60)+#REF!</f>
        <v>#REF!</v>
      </c>
      <c r="K920" s="7" t="e">
        <f>J920-#REF!</f>
        <v>#REF!</v>
      </c>
      <c r="L920" s="33"/>
      <c r="N920" s="33"/>
    </row>
    <row r="921" spans="10:14" x14ac:dyDescent="0.25">
      <c r="J921" s="7" t="e">
        <f>(#REF!*60)+#REF!</f>
        <v>#REF!</v>
      </c>
      <c r="K921" s="7" t="e">
        <f>J921-#REF!</f>
        <v>#REF!</v>
      </c>
      <c r="L921" s="33"/>
      <c r="N921" s="33"/>
    </row>
    <row r="922" spans="10:14" x14ac:dyDescent="0.25">
      <c r="J922" s="7" t="e">
        <f>(#REF!*60)+#REF!</f>
        <v>#REF!</v>
      </c>
      <c r="K922" s="7" t="e">
        <f>J922-#REF!</f>
        <v>#REF!</v>
      </c>
      <c r="L922" s="33"/>
      <c r="N922" s="33"/>
    </row>
    <row r="923" spans="10:14" x14ac:dyDescent="0.25">
      <c r="J923" s="7" t="e">
        <f>(#REF!*60)+#REF!</f>
        <v>#REF!</v>
      </c>
      <c r="K923" s="7" t="e">
        <f>J923-#REF!</f>
        <v>#REF!</v>
      </c>
      <c r="L923" s="33"/>
      <c r="N923" s="33"/>
    </row>
    <row r="924" spans="10:14" x14ac:dyDescent="0.25">
      <c r="J924" s="7" t="e">
        <f>(#REF!*60)+#REF!</f>
        <v>#REF!</v>
      </c>
      <c r="K924" s="7" t="e">
        <f>J924-#REF!</f>
        <v>#REF!</v>
      </c>
      <c r="L924" s="33"/>
      <c r="N924" s="33"/>
    </row>
    <row r="925" spans="10:14" x14ac:dyDescent="0.25">
      <c r="J925" s="7" t="e">
        <f>(#REF!*60)+#REF!</f>
        <v>#REF!</v>
      </c>
      <c r="K925" s="7" t="e">
        <f>J925-#REF!</f>
        <v>#REF!</v>
      </c>
      <c r="L925" s="33"/>
      <c r="N925" s="33"/>
    </row>
    <row r="926" spans="10:14" x14ac:dyDescent="0.25">
      <c r="J926" s="7" t="e">
        <f>(#REF!*60)+#REF!</f>
        <v>#REF!</v>
      </c>
      <c r="K926" s="7" t="e">
        <f>J926-#REF!</f>
        <v>#REF!</v>
      </c>
      <c r="L926" s="33"/>
      <c r="N926" s="33"/>
    </row>
    <row r="927" spans="10:14" x14ac:dyDescent="0.25">
      <c r="J927" s="7" t="e">
        <f>(#REF!*60)+#REF!</f>
        <v>#REF!</v>
      </c>
      <c r="K927" s="7" t="e">
        <f>J927-#REF!</f>
        <v>#REF!</v>
      </c>
      <c r="L927" s="33"/>
      <c r="N927" s="33"/>
    </row>
    <row r="928" spans="10:14" x14ac:dyDescent="0.25">
      <c r="J928" s="7" t="e">
        <f>(#REF!*60)+#REF!</f>
        <v>#REF!</v>
      </c>
      <c r="K928" s="7" t="e">
        <f>J928-#REF!</f>
        <v>#REF!</v>
      </c>
      <c r="L928" s="33"/>
      <c r="N928" s="33"/>
    </row>
    <row r="929" spans="10:14" x14ac:dyDescent="0.25">
      <c r="J929" s="7" t="e">
        <f>(#REF!*60)+#REF!</f>
        <v>#REF!</v>
      </c>
      <c r="K929" s="7" t="e">
        <f>J929-#REF!</f>
        <v>#REF!</v>
      </c>
      <c r="L929" s="33"/>
      <c r="N929" s="33"/>
    </row>
    <row r="930" spans="10:14" x14ac:dyDescent="0.25">
      <c r="J930" s="7" t="e">
        <f>(#REF!*60)+#REF!</f>
        <v>#REF!</v>
      </c>
      <c r="K930" s="7" t="e">
        <f>J930-#REF!</f>
        <v>#REF!</v>
      </c>
      <c r="L930" s="33"/>
      <c r="N930" s="33"/>
    </row>
    <row r="931" spans="10:14" x14ac:dyDescent="0.25">
      <c r="J931" s="7" t="e">
        <f>(#REF!*60)+#REF!</f>
        <v>#REF!</v>
      </c>
      <c r="K931" s="7" t="e">
        <f>J931-#REF!</f>
        <v>#REF!</v>
      </c>
      <c r="L931" s="33"/>
      <c r="N931" s="33"/>
    </row>
    <row r="932" spans="10:14" x14ac:dyDescent="0.25">
      <c r="J932" s="7" t="e">
        <f>(#REF!*60)+#REF!</f>
        <v>#REF!</v>
      </c>
      <c r="K932" s="7" t="e">
        <f>J932-#REF!</f>
        <v>#REF!</v>
      </c>
      <c r="L932" s="33"/>
      <c r="N932" s="33"/>
    </row>
    <row r="933" spans="10:14" x14ac:dyDescent="0.25">
      <c r="J933" s="7" t="e">
        <f>(#REF!*60)+#REF!</f>
        <v>#REF!</v>
      </c>
      <c r="K933" s="7" t="e">
        <f>J933-#REF!</f>
        <v>#REF!</v>
      </c>
      <c r="L933" s="33"/>
      <c r="N933" s="33"/>
    </row>
    <row r="934" spans="10:14" x14ac:dyDescent="0.25">
      <c r="J934" s="7" t="e">
        <f>(#REF!*60)+#REF!</f>
        <v>#REF!</v>
      </c>
      <c r="K934" s="7" t="e">
        <f>J934-#REF!</f>
        <v>#REF!</v>
      </c>
      <c r="L934" s="33"/>
      <c r="N934" s="33"/>
    </row>
    <row r="935" spans="10:14" x14ac:dyDescent="0.25">
      <c r="J935" s="7" t="e">
        <f>(#REF!*60)+#REF!</f>
        <v>#REF!</v>
      </c>
      <c r="K935" s="7" t="e">
        <f>J935-#REF!</f>
        <v>#REF!</v>
      </c>
      <c r="L935" s="33"/>
      <c r="N935" s="33"/>
    </row>
    <row r="936" spans="10:14" x14ac:dyDescent="0.25">
      <c r="J936" s="7" t="e">
        <f>(#REF!*60)+#REF!</f>
        <v>#REF!</v>
      </c>
      <c r="K936" s="7" t="e">
        <f>J936-#REF!</f>
        <v>#REF!</v>
      </c>
      <c r="L936" s="33"/>
      <c r="N936" s="33"/>
    </row>
    <row r="937" spans="10:14" x14ac:dyDescent="0.25">
      <c r="J937" s="7" t="e">
        <f>(#REF!*60)+#REF!</f>
        <v>#REF!</v>
      </c>
      <c r="K937" s="7" t="e">
        <f>J937-#REF!</f>
        <v>#REF!</v>
      </c>
      <c r="L937" s="33"/>
      <c r="N937" s="33"/>
    </row>
    <row r="938" spans="10:14" x14ac:dyDescent="0.25">
      <c r="J938" s="7" t="e">
        <f>(#REF!*60)+#REF!</f>
        <v>#REF!</v>
      </c>
      <c r="K938" s="7" t="e">
        <f>J938-#REF!</f>
        <v>#REF!</v>
      </c>
      <c r="L938" s="33"/>
      <c r="N938" s="33"/>
    </row>
    <row r="939" spans="10:14" x14ac:dyDescent="0.25">
      <c r="J939" s="7" t="e">
        <f>(#REF!*60)+#REF!</f>
        <v>#REF!</v>
      </c>
      <c r="K939" s="7" t="e">
        <f>J939-#REF!</f>
        <v>#REF!</v>
      </c>
      <c r="L939" s="33"/>
      <c r="N939" s="33"/>
    </row>
    <row r="940" spans="10:14" x14ac:dyDescent="0.25">
      <c r="J940" s="7" t="e">
        <f>(#REF!*60)+#REF!</f>
        <v>#REF!</v>
      </c>
      <c r="K940" s="7" t="e">
        <f>J940-#REF!</f>
        <v>#REF!</v>
      </c>
      <c r="L940" s="33"/>
      <c r="N940" s="33"/>
    </row>
    <row r="941" spans="10:14" x14ac:dyDescent="0.25">
      <c r="J941" s="7" t="e">
        <f>(#REF!*60)+#REF!</f>
        <v>#REF!</v>
      </c>
      <c r="K941" s="7" t="e">
        <f>J941-#REF!</f>
        <v>#REF!</v>
      </c>
      <c r="L941" s="33"/>
      <c r="N941" s="33"/>
    </row>
    <row r="942" spans="10:14" x14ac:dyDescent="0.25">
      <c r="J942" s="7" t="e">
        <f>(#REF!*60)+#REF!</f>
        <v>#REF!</v>
      </c>
      <c r="K942" s="7" t="e">
        <f>J942-#REF!</f>
        <v>#REF!</v>
      </c>
      <c r="L942" s="33"/>
      <c r="N942" s="33"/>
    </row>
    <row r="943" spans="10:14" x14ac:dyDescent="0.25">
      <c r="J943" s="7" t="e">
        <f>(#REF!*60)+#REF!</f>
        <v>#REF!</v>
      </c>
      <c r="K943" s="7" t="e">
        <f>J943-#REF!</f>
        <v>#REF!</v>
      </c>
      <c r="L943" s="33"/>
      <c r="N943" s="33"/>
    </row>
    <row r="944" spans="10:14" x14ac:dyDescent="0.25">
      <c r="J944" s="7" t="e">
        <f>(#REF!*60)+#REF!</f>
        <v>#REF!</v>
      </c>
      <c r="K944" s="7" t="e">
        <f>J944-#REF!</f>
        <v>#REF!</v>
      </c>
      <c r="L944" s="33"/>
      <c r="N944" s="33"/>
    </row>
    <row r="945" spans="10:14" x14ac:dyDescent="0.25">
      <c r="J945" s="7" t="e">
        <f>(#REF!*60)+#REF!</f>
        <v>#REF!</v>
      </c>
      <c r="K945" s="7" t="e">
        <f>J945-#REF!</f>
        <v>#REF!</v>
      </c>
      <c r="L945" s="33"/>
      <c r="N945" s="33"/>
    </row>
    <row r="946" spans="10:14" x14ac:dyDescent="0.25">
      <c r="J946" s="7" t="e">
        <f>(#REF!*60)+#REF!</f>
        <v>#REF!</v>
      </c>
      <c r="K946" s="7" t="e">
        <f>J946-#REF!</f>
        <v>#REF!</v>
      </c>
      <c r="L946" s="33"/>
      <c r="N946" s="33"/>
    </row>
    <row r="947" spans="10:14" x14ac:dyDescent="0.25">
      <c r="J947" s="7" t="e">
        <f>(#REF!*60)+#REF!</f>
        <v>#REF!</v>
      </c>
      <c r="K947" s="7" t="e">
        <f>J947-#REF!</f>
        <v>#REF!</v>
      </c>
      <c r="L947" s="33"/>
      <c r="N947" s="33"/>
    </row>
    <row r="948" spans="10:14" x14ac:dyDescent="0.25">
      <c r="J948" s="7" t="e">
        <f>(#REF!*60)+#REF!</f>
        <v>#REF!</v>
      </c>
      <c r="K948" s="7" t="e">
        <f>J948-#REF!</f>
        <v>#REF!</v>
      </c>
      <c r="L948" s="33"/>
      <c r="N948" s="33"/>
    </row>
    <row r="949" spans="10:14" x14ac:dyDescent="0.25">
      <c r="J949" s="7" t="e">
        <f>(#REF!*60)+#REF!</f>
        <v>#REF!</v>
      </c>
      <c r="K949" s="7" t="e">
        <f>J949-#REF!</f>
        <v>#REF!</v>
      </c>
      <c r="L949" s="33"/>
      <c r="N949" s="33"/>
    </row>
    <row r="950" spans="10:14" x14ac:dyDescent="0.25">
      <c r="J950" s="7" t="e">
        <f>(#REF!*60)+#REF!</f>
        <v>#REF!</v>
      </c>
      <c r="K950" s="7" t="e">
        <f>J950-#REF!</f>
        <v>#REF!</v>
      </c>
      <c r="L950" s="33"/>
      <c r="N950" s="33"/>
    </row>
    <row r="951" spans="10:14" x14ac:dyDescent="0.25">
      <c r="J951" s="7" t="e">
        <f>(#REF!*60)+#REF!</f>
        <v>#REF!</v>
      </c>
      <c r="K951" s="7" t="e">
        <f>J951-#REF!</f>
        <v>#REF!</v>
      </c>
      <c r="L951" s="33"/>
      <c r="N951" s="33"/>
    </row>
    <row r="952" spans="10:14" x14ac:dyDescent="0.25">
      <c r="J952" s="7" t="e">
        <f>(#REF!*60)+#REF!</f>
        <v>#REF!</v>
      </c>
      <c r="K952" s="7" t="e">
        <f>J952-#REF!</f>
        <v>#REF!</v>
      </c>
      <c r="L952" s="33"/>
      <c r="N952" s="33"/>
    </row>
    <row r="953" spans="10:14" x14ac:dyDescent="0.25">
      <c r="J953" s="7" t="e">
        <f>(#REF!*60)+#REF!</f>
        <v>#REF!</v>
      </c>
      <c r="K953" s="7" t="e">
        <f>J953-#REF!</f>
        <v>#REF!</v>
      </c>
      <c r="L953" s="33"/>
      <c r="N953" s="33"/>
    </row>
    <row r="954" spans="10:14" x14ac:dyDescent="0.25">
      <c r="J954" s="7" t="e">
        <f>(#REF!*60)+#REF!</f>
        <v>#REF!</v>
      </c>
      <c r="K954" s="7" t="e">
        <f>J954-#REF!</f>
        <v>#REF!</v>
      </c>
      <c r="L954" s="33"/>
      <c r="N954" s="33"/>
    </row>
    <row r="955" spans="10:14" x14ac:dyDescent="0.25">
      <c r="J955" s="7" t="e">
        <f>(#REF!*60)+#REF!</f>
        <v>#REF!</v>
      </c>
      <c r="K955" s="7" t="e">
        <f>J955-#REF!</f>
        <v>#REF!</v>
      </c>
      <c r="L955" s="33"/>
      <c r="N955" s="33"/>
    </row>
    <row r="956" spans="10:14" x14ac:dyDescent="0.25">
      <c r="J956" s="7" t="e">
        <f>(#REF!*60)+#REF!</f>
        <v>#REF!</v>
      </c>
      <c r="K956" s="7" t="e">
        <f>J956-#REF!</f>
        <v>#REF!</v>
      </c>
      <c r="L956" s="33"/>
      <c r="N956" s="33"/>
    </row>
    <row r="957" spans="10:14" x14ac:dyDescent="0.25">
      <c r="J957" s="7" t="e">
        <f>(#REF!*60)+#REF!</f>
        <v>#REF!</v>
      </c>
      <c r="K957" s="7" t="e">
        <f>J957-#REF!</f>
        <v>#REF!</v>
      </c>
      <c r="L957" s="33"/>
      <c r="N957" s="33"/>
    </row>
    <row r="958" spans="10:14" x14ac:dyDescent="0.25">
      <c r="J958" s="7" t="e">
        <f>(#REF!*60)+#REF!</f>
        <v>#REF!</v>
      </c>
      <c r="K958" s="7" t="e">
        <f>J958-#REF!</f>
        <v>#REF!</v>
      </c>
      <c r="L958" s="33"/>
      <c r="N958" s="33"/>
    </row>
    <row r="959" spans="10:14" x14ac:dyDescent="0.25">
      <c r="J959" s="7" t="e">
        <f>(#REF!*60)+#REF!</f>
        <v>#REF!</v>
      </c>
      <c r="K959" s="7" t="e">
        <f>J959-#REF!</f>
        <v>#REF!</v>
      </c>
      <c r="L959" s="33"/>
      <c r="N959" s="33"/>
    </row>
    <row r="960" spans="10:14" x14ac:dyDescent="0.25">
      <c r="J960" s="7" t="e">
        <f>(#REF!*60)+#REF!</f>
        <v>#REF!</v>
      </c>
      <c r="K960" s="7" t="e">
        <f>J960-#REF!</f>
        <v>#REF!</v>
      </c>
      <c r="L960" s="33"/>
      <c r="N960" s="33"/>
    </row>
    <row r="961" spans="10:14" x14ac:dyDescent="0.25">
      <c r="J961" s="7" t="e">
        <f>(#REF!*60)+#REF!</f>
        <v>#REF!</v>
      </c>
      <c r="K961" s="7" t="e">
        <f>J961-#REF!</f>
        <v>#REF!</v>
      </c>
      <c r="L961" s="33"/>
      <c r="N961" s="33"/>
    </row>
    <row r="962" spans="10:14" x14ac:dyDescent="0.25">
      <c r="J962" s="7" t="e">
        <f>(#REF!*60)+#REF!</f>
        <v>#REF!</v>
      </c>
      <c r="K962" s="7" t="e">
        <f>J962-#REF!</f>
        <v>#REF!</v>
      </c>
      <c r="L962" s="33"/>
      <c r="N962" s="33"/>
    </row>
    <row r="963" spans="10:14" x14ac:dyDescent="0.25">
      <c r="J963" s="7" t="e">
        <f>(#REF!*60)+#REF!</f>
        <v>#REF!</v>
      </c>
      <c r="K963" s="7" t="e">
        <f>J963-#REF!</f>
        <v>#REF!</v>
      </c>
      <c r="L963" s="33"/>
      <c r="N963" s="33"/>
    </row>
    <row r="964" spans="10:14" x14ac:dyDescent="0.25">
      <c r="J964" s="7" t="e">
        <f>(#REF!*60)+#REF!</f>
        <v>#REF!</v>
      </c>
      <c r="K964" s="7" t="e">
        <f>J964-#REF!</f>
        <v>#REF!</v>
      </c>
      <c r="L964" s="33"/>
      <c r="N964" s="33"/>
    </row>
    <row r="965" spans="10:14" x14ac:dyDescent="0.25">
      <c r="J965" s="7" t="e">
        <f>(#REF!*60)+#REF!</f>
        <v>#REF!</v>
      </c>
      <c r="K965" s="7" t="e">
        <f>J965-#REF!</f>
        <v>#REF!</v>
      </c>
      <c r="L965" s="33"/>
      <c r="N965" s="33"/>
    </row>
    <row r="966" spans="10:14" x14ac:dyDescent="0.25">
      <c r="J966" s="7" t="e">
        <f>(#REF!*60)+#REF!</f>
        <v>#REF!</v>
      </c>
      <c r="K966" s="7" t="e">
        <f>J966-#REF!</f>
        <v>#REF!</v>
      </c>
      <c r="L966" s="33"/>
      <c r="N966" s="33"/>
    </row>
    <row r="967" spans="10:14" x14ac:dyDescent="0.25">
      <c r="J967" s="7" t="e">
        <f>(#REF!*60)+#REF!</f>
        <v>#REF!</v>
      </c>
      <c r="K967" s="7" t="e">
        <f>J967-#REF!</f>
        <v>#REF!</v>
      </c>
      <c r="L967" s="33"/>
      <c r="N967" s="33"/>
    </row>
    <row r="968" spans="10:14" x14ac:dyDescent="0.25">
      <c r="J968" s="7" t="e">
        <f>(#REF!*60)+#REF!</f>
        <v>#REF!</v>
      </c>
      <c r="K968" s="7" t="e">
        <f>J968-#REF!</f>
        <v>#REF!</v>
      </c>
      <c r="L968" s="33"/>
      <c r="N968" s="33"/>
    </row>
    <row r="969" spans="10:14" x14ac:dyDescent="0.25">
      <c r="J969" s="7" t="e">
        <f>(#REF!*60)+#REF!</f>
        <v>#REF!</v>
      </c>
      <c r="K969" s="7" t="e">
        <f>J969-#REF!</f>
        <v>#REF!</v>
      </c>
      <c r="L969" s="33"/>
      <c r="N969" s="33"/>
    </row>
    <row r="970" spans="10:14" x14ac:dyDescent="0.25">
      <c r="J970" s="7" t="e">
        <f>(#REF!*60)+#REF!</f>
        <v>#REF!</v>
      </c>
      <c r="K970" s="7" t="e">
        <f>J970-#REF!</f>
        <v>#REF!</v>
      </c>
      <c r="L970" s="33"/>
      <c r="N970" s="33"/>
    </row>
    <row r="971" spans="10:14" x14ac:dyDescent="0.25">
      <c r="J971" s="7" t="e">
        <f>(#REF!*60)+#REF!</f>
        <v>#REF!</v>
      </c>
      <c r="K971" s="7" t="e">
        <f>J971-#REF!</f>
        <v>#REF!</v>
      </c>
      <c r="L971" s="33"/>
      <c r="N971" s="33"/>
    </row>
    <row r="972" spans="10:14" x14ac:dyDescent="0.25">
      <c r="J972" s="7" t="e">
        <f>(#REF!*60)+#REF!</f>
        <v>#REF!</v>
      </c>
      <c r="K972" s="7" t="e">
        <f>J972-#REF!</f>
        <v>#REF!</v>
      </c>
      <c r="L972" s="33"/>
      <c r="N972" s="33"/>
    </row>
    <row r="973" spans="10:14" x14ac:dyDescent="0.25">
      <c r="J973" s="7" t="e">
        <f>(#REF!*60)+#REF!</f>
        <v>#REF!</v>
      </c>
      <c r="K973" s="7" t="e">
        <f>J973-#REF!</f>
        <v>#REF!</v>
      </c>
      <c r="L973" s="33"/>
      <c r="N973" s="33"/>
    </row>
    <row r="974" spans="10:14" x14ac:dyDescent="0.25">
      <c r="J974" s="7" t="e">
        <f>(#REF!*60)+#REF!</f>
        <v>#REF!</v>
      </c>
      <c r="K974" s="7" t="e">
        <f>J974-#REF!</f>
        <v>#REF!</v>
      </c>
      <c r="L974" s="33"/>
      <c r="N974" s="33"/>
    </row>
    <row r="975" spans="10:14" x14ac:dyDescent="0.25">
      <c r="J975" s="7" t="e">
        <f>(#REF!*60)+#REF!</f>
        <v>#REF!</v>
      </c>
      <c r="K975" s="7" t="e">
        <f>J975-#REF!</f>
        <v>#REF!</v>
      </c>
      <c r="L975" s="33"/>
      <c r="N975" s="33"/>
    </row>
    <row r="976" spans="10:14" x14ac:dyDescent="0.25">
      <c r="J976" s="7" t="e">
        <f>(#REF!*60)+#REF!</f>
        <v>#REF!</v>
      </c>
      <c r="K976" s="7" t="e">
        <f>J976-#REF!</f>
        <v>#REF!</v>
      </c>
      <c r="L976" s="33"/>
      <c r="N976" s="33"/>
    </row>
    <row r="977" spans="10:14" x14ac:dyDescent="0.25">
      <c r="J977" s="7" t="e">
        <f>(#REF!*60)+#REF!</f>
        <v>#REF!</v>
      </c>
      <c r="K977" s="7" t="e">
        <f>J977-#REF!</f>
        <v>#REF!</v>
      </c>
      <c r="L977" s="33"/>
      <c r="N977" s="33"/>
    </row>
    <row r="978" spans="10:14" x14ac:dyDescent="0.25">
      <c r="J978" s="7" t="e">
        <f>(#REF!*60)+#REF!</f>
        <v>#REF!</v>
      </c>
      <c r="K978" s="7" t="e">
        <f>J978-#REF!</f>
        <v>#REF!</v>
      </c>
      <c r="L978" s="33"/>
      <c r="N978" s="33"/>
    </row>
    <row r="979" spans="10:14" x14ac:dyDescent="0.25">
      <c r="J979" s="7" t="e">
        <f>(#REF!*60)+#REF!</f>
        <v>#REF!</v>
      </c>
      <c r="K979" s="7" t="e">
        <f>J979-#REF!</f>
        <v>#REF!</v>
      </c>
      <c r="L979" s="33"/>
      <c r="N979" s="33"/>
    </row>
    <row r="980" spans="10:14" x14ac:dyDescent="0.25">
      <c r="J980" s="7" t="e">
        <f>(#REF!*60)+#REF!</f>
        <v>#REF!</v>
      </c>
      <c r="K980" s="7" t="e">
        <f>J980-#REF!</f>
        <v>#REF!</v>
      </c>
      <c r="L980" s="33"/>
      <c r="N980" s="33"/>
    </row>
    <row r="981" spans="10:14" x14ac:dyDescent="0.25">
      <c r="J981" s="7" t="e">
        <f>(#REF!*60)+#REF!</f>
        <v>#REF!</v>
      </c>
      <c r="K981" s="7" t="e">
        <f>J981-#REF!</f>
        <v>#REF!</v>
      </c>
      <c r="L981" s="33"/>
      <c r="N981" s="33"/>
    </row>
    <row r="982" spans="10:14" x14ac:dyDescent="0.25">
      <c r="J982" s="7" t="e">
        <f>(#REF!*60)+#REF!</f>
        <v>#REF!</v>
      </c>
      <c r="K982" s="7" t="e">
        <f>J982-#REF!</f>
        <v>#REF!</v>
      </c>
      <c r="L982" s="33"/>
      <c r="N982" s="33"/>
    </row>
    <row r="983" spans="10:14" x14ac:dyDescent="0.25">
      <c r="J983" s="7" t="e">
        <f>(#REF!*60)+#REF!</f>
        <v>#REF!</v>
      </c>
      <c r="K983" s="7" t="e">
        <f>J983-#REF!</f>
        <v>#REF!</v>
      </c>
      <c r="L983" s="33"/>
      <c r="N983" s="33"/>
    </row>
    <row r="984" spans="10:14" x14ac:dyDescent="0.25">
      <c r="J984" s="7" t="e">
        <f>(#REF!*60)+#REF!</f>
        <v>#REF!</v>
      </c>
      <c r="K984" s="7" t="e">
        <f>J984-#REF!</f>
        <v>#REF!</v>
      </c>
      <c r="L984" s="33"/>
      <c r="N984" s="33"/>
    </row>
    <row r="985" spans="10:14" x14ac:dyDescent="0.25">
      <c r="J985" s="7" t="e">
        <f>(#REF!*60)+#REF!</f>
        <v>#REF!</v>
      </c>
      <c r="K985" s="7" t="e">
        <f>J985-#REF!</f>
        <v>#REF!</v>
      </c>
      <c r="L985" s="33"/>
      <c r="N985" s="33"/>
    </row>
    <row r="986" spans="10:14" x14ac:dyDescent="0.25">
      <c r="J986" s="7" t="e">
        <f>(#REF!*60)+#REF!</f>
        <v>#REF!</v>
      </c>
      <c r="K986" s="7" t="e">
        <f>J986-#REF!</f>
        <v>#REF!</v>
      </c>
      <c r="L986" s="33"/>
      <c r="N986" s="33"/>
    </row>
    <row r="987" spans="10:14" x14ac:dyDescent="0.25">
      <c r="J987" s="7" t="e">
        <f>(#REF!*60)+#REF!</f>
        <v>#REF!</v>
      </c>
      <c r="K987" s="7" t="e">
        <f>J987-#REF!</f>
        <v>#REF!</v>
      </c>
      <c r="L987" s="33"/>
      <c r="N987" s="33"/>
    </row>
    <row r="988" spans="10:14" x14ac:dyDescent="0.25">
      <c r="J988" s="7" t="e">
        <f>(#REF!*60)+#REF!</f>
        <v>#REF!</v>
      </c>
      <c r="K988" s="7" t="e">
        <f>J988-#REF!</f>
        <v>#REF!</v>
      </c>
      <c r="L988" s="33"/>
      <c r="N988" s="33"/>
    </row>
    <row r="989" spans="10:14" x14ac:dyDescent="0.25">
      <c r="J989" s="7" t="e">
        <f>(#REF!*60)+#REF!</f>
        <v>#REF!</v>
      </c>
      <c r="K989" s="7" t="e">
        <f>J989-#REF!</f>
        <v>#REF!</v>
      </c>
      <c r="L989" s="33"/>
      <c r="N989" s="33"/>
    </row>
    <row r="990" spans="10:14" x14ac:dyDescent="0.25">
      <c r="J990" s="7" t="e">
        <f>(#REF!*60)+#REF!</f>
        <v>#REF!</v>
      </c>
      <c r="K990" s="7" t="e">
        <f>J990-#REF!</f>
        <v>#REF!</v>
      </c>
      <c r="L990" s="33"/>
      <c r="N990" s="33"/>
    </row>
    <row r="991" spans="10:14" x14ac:dyDescent="0.25">
      <c r="J991" s="7" t="e">
        <f>(#REF!*60)+#REF!</f>
        <v>#REF!</v>
      </c>
      <c r="K991" s="7" t="e">
        <f>J991-#REF!</f>
        <v>#REF!</v>
      </c>
      <c r="L991" s="33"/>
      <c r="N991" s="33"/>
    </row>
    <row r="992" spans="10:14" x14ac:dyDescent="0.25">
      <c r="J992" s="7" t="e">
        <f>(#REF!*60)+#REF!</f>
        <v>#REF!</v>
      </c>
      <c r="K992" s="7" t="e">
        <f>J992-#REF!</f>
        <v>#REF!</v>
      </c>
      <c r="L992" s="33"/>
      <c r="N992" s="33"/>
    </row>
    <row r="993" spans="10:14" x14ac:dyDescent="0.25">
      <c r="J993" s="7" t="e">
        <f>(#REF!*60)+#REF!</f>
        <v>#REF!</v>
      </c>
      <c r="K993" s="7" t="e">
        <f>J993-#REF!</f>
        <v>#REF!</v>
      </c>
      <c r="L993" s="33"/>
      <c r="N993" s="33"/>
    </row>
    <row r="994" spans="10:14" x14ac:dyDescent="0.25">
      <c r="J994" s="7" t="e">
        <f>(#REF!*60)+#REF!</f>
        <v>#REF!</v>
      </c>
      <c r="K994" s="7" t="e">
        <f>J994-#REF!</f>
        <v>#REF!</v>
      </c>
      <c r="L994" s="33"/>
      <c r="N994" s="33"/>
    </row>
    <row r="995" spans="10:14" x14ac:dyDescent="0.25">
      <c r="J995" s="7" t="e">
        <f>(#REF!*60)+#REF!</f>
        <v>#REF!</v>
      </c>
      <c r="K995" s="7" t="e">
        <f>J995-#REF!</f>
        <v>#REF!</v>
      </c>
      <c r="L995" s="33"/>
      <c r="N995" s="33"/>
    </row>
    <row r="996" spans="10:14" x14ac:dyDescent="0.25">
      <c r="J996" s="7" t="e">
        <f>(#REF!*60)+#REF!</f>
        <v>#REF!</v>
      </c>
      <c r="K996" s="7" t="e">
        <f>J996-#REF!</f>
        <v>#REF!</v>
      </c>
      <c r="L996" s="33"/>
      <c r="N996" s="33"/>
    </row>
    <row r="997" spans="10:14" x14ac:dyDescent="0.25">
      <c r="J997" s="7" t="e">
        <f>(#REF!*60)+#REF!</f>
        <v>#REF!</v>
      </c>
      <c r="K997" s="7" t="e">
        <f>J997-#REF!</f>
        <v>#REF!</v>
      </c>
      <c r="L997" s="33"/>
      <c r="N997" s="33"/>
    </row>
    <row r="998" spans="10:14" x14ac:dyDescent="0.25">
      <c r="J998" s="7" t="e">
        <f>(#REF!*60)+#REF!</f>
        <v>#REF!</v>
      </c>
      <c r="K998" s="7" t="e">
        <f>J998-#REF!</f>
        <v>#REF!</v>
      </c>
      <c r="L998" s="33"/>
      <c r="N998" s="33"/>
    </row>
    <row r="999" spans="10:14" x14ac:dyDescent="0.25">
      <c r="J999" s="7" t="e">
        <f>(#REF!*60)+#REF!</f>
        <v>#REF!</v>
      </c>
      <c r="K999" s="7" t="e">
        <f>J999-#REF!</f>
        <v>#REF!</v>
      </c>
      <c r="L999" s="33"/>
      <c r="N999" s="33"/>
    </row>
    <row r="1000" spans="10:14" x14ac:dyDescent="0.25">
      <c r="J1000" s="7" t="e">
        <f>(#REF!*60)+#REF!</f>
        <v>#REF!</v>
      </c>
      <c r="K1000" s="7" t="e">
        <f>J1000-#REF!</f>
        <v>#REF!</v>
      </c>
      <c r="L1000" s="33"/>
      <c r="N1000" s="3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topLeftCell="A22" workbookViewId="0">
      <selection activeCell="C40" sqref="C40"/>
    </sheetView>
  </sheetViews>
  <sheetFormatPr defaultRowHeight="15" x14ac:dyDescent="0.25"/>
  <cols>
    <col min="1" max="1" width="8.7109375" customWidth="1"/>
    <col min="2" max="2" width="25.140625" bestFit="1" customWidth="1"/>
    <col min="3" max="3" width="18.42578125" bestFit="1" customWidth="1"/>
    <col min="4" max="4" width="22.28515625" bestFit="1" customWidth="1"/>
    <col min="5" max="5" width="12.140625" hidden="1" customWidth="1"/>
    <col min="6" max="6" width="4" hidden="1" customWidth="1"/>
    <col min="7" max="7" width="9.28515625" hidden="1" customWidth="1"/>
    <col min="8" max="8" width="0" hidden="1" customWidth="1"/>
    <col min="9" max="9" width="11.42578125" bestFit="1" customWidth="1"/>
    <col min="10" max="10" width="8.42578125" hidden="1" customWidth="1"/>
    <col min="11" max="11" width="7.5703125" hidden="1" customWidth="1"/>
    <col min="12" max="12" width="21.5703125" hidden="1" customWidth="1"/>
    <col min="13" max="13" width="9.28515625" bestFit="1" customWidth="1"/>
    <col min="14" max="14" width="0" hidden="1" customWidth="1"/>
    <col min="15" max="15" width="12.42578125" bestFit="1" customWidth="1"/>
    <col min="16" max="16" width="12.7109375" hidden="1" customWidth="1"/>
    <col min="17" max="17" width="5" hidden="1" customWidth="1"/>
    <col min="18" max="18" width="7.5703125" hidden="1" customWidth="1"/>
    <col min="19" max="19" width="4.5703125" hidden="1" customWidth="1"/>
    <col min="20" max="20" width="14" hidden="1" customWidth="1"/>
    <col min="21" max="21" width="5" hidden="1" customWidth="1"/>
    <col min="22" max="22" width="7.5703125" hidden="1" customWidth="1"/>
    <col min="23" max="23" width="17.85546875" hidden="1" customWidth="1"/>
    <col min="24" max="24" width="22.140625" hidden="1" customWidth="1"/>
    <col min="25" max="25" width="13.85546875" hidden="1" customWidth="1"/>
    <col min="26" max="26" width="15.42578125" hidden="1" customWidth="1"/>
    <col min="27" max="27" width="9.28515625" bestFit="1" customWidth="1"/>
    <col min="28" max="28" width="14.7109375" bestFit="1" customWidth="1"/>
    <col min="29" max="29" width="12.5703125" hidden="1" customWidth="1"/>
    <col min="30" max="32" width="6.5703125" hidden="1" customWidth="1"/>
  </cols>
  <sheetData>
    <row r="1" spans="1:34" x14ac:dyDescent="0.25">
      <c r="A1" s="37" t="s">
        <v>7</v>
      </c>
      <c r="B1" s="17" t="s">
        <v>0</v>
      </c>
      <c r="C1" s="17" t="s">
        <v>1</v>
      </c>
      <c r="D1" s="32" t="s">
        <v>2</v>
      </c>
      <c r="E1" s="26" t="s">
        <v>19</v>
      </c>
      <c r="F1" s="26" t="s">
        <v>18</v>
      </c>
      <c r="G1" s="26" t="s">
        <v>3</v>
      </c>
      <c r="H1" s="5"/>
      <c r="I1" s="26" t="s">
        <v>4</v>
      </c>
      <c r="J1" s="5" t="s">
        <v>9</v>
      </c>
      <c r="K1" s="18"/>
      <c r="L1" s="5" t="s">
        <v>13</v>
      </c>
      <c r="M1" s="26" t="s">
        <v>30</v>
      </c>
      <c r="N1" s="5"/>
      <c r="O1" s="26" t="s">
        <v>5</v>
      </c>
      <c r="P1" s="19" t="s">
        <v>21</v>
      </c>
      <c r="Q1" s="46"/>
      <c r="R1" s="20"/>
      <c r="S1" s="20"/>
      <c r="T1" s="19" t="s">
        <v>22</v>
      </c>
      <c r="U1" s="46"/>
      <c r="V1" s="20"/>
      <c r="W1" s="5" t="s">
        <v>14</v>
      </c>
      <c r="X1" s="5" t="s">
        <v>15</v>
      </c>
      <c r="Y1" s="5" t="s">
        <v>16</v>
      </c>
      <c r="Z1" s="5" t="s">
        <v>17</v>
      </c>
      <c r="AA1" s="26" t="s">
        <v>29</v>
      </c>
      <c r="AB1" s="26" t="s">
        <v>6</v>
      </c>
      <c r="AC1" s="26" t="s">
        <v>28</v>
      </c>
      <c r="AD1" s="34" t="s">
        <v>25</v>
      </c>
      <c r="AE1" s="34" t="s">
        <v>26</v>
      </c>
      <c r="AF1" s="34" t="s">
        <v>27</v>
      </c>
      <c r="AG1" s="26" t="s">
        <v>31</v>
      </c>
    </row>
    <row r="2" spans="1:34" x14ac:dyDescent="0.25">
      <c r="A2" s="38"/>
      <c r="B2" s="39"/>
      <c r="C2" s="39"/>
      <c r="D2" s="40"/>
      <c r="E2" s="41"/>
      <c r="F2" s="41"/>
      <c r="G2" s="41"/>
      <c r="H2" s="42"/>
      <c r="I2" s="47"/>
      <c r="J2" s="48" t="s">
        <v>10</v>
      </c>
      <c r="K2" s="43" t="s">
        <v>20</v>
      </c>
      <c r="L2" s="42"/>
      <c r="M2" s="41" t="s">
        <v>3</v>
      </c>
      <c r="N2" s="49"/>
      <c r="O2" s="41"/>
      <c r="P2" s="49" t="s">
        <v>23</v>
      </c>
      <c r="Q2" s="50" t="s">
        <v>24</v>
      </c>
      <c r="R2" s="51" t="s">
        <v>20</v>
      </c>
      <c r="S2" s="44"/>
      <c r="T2" s="49" t="s">
        <v>23</v>
      </c>
      <c r="U2" s="50" t="s">
        <v>24</v>
      </c>
      <c r="V2" s="51" t="s">
        <v>20</v>
      </c>
      <c r="W2" s="42"/>
      <c r="X2" s="42"/>
      <c r="Y2" s="42"/>
      <c r="Z2" s="42"/>
      <c r="AA2" s="41" t="s">
        <v>3</v>
      </c>
      <c r="AB2" s="41"/>
      <c r="AC2" s="41"/>
      <c r="AD2" s="45"/>
      <c r="AE2" s="45"/>
      <c r="AF2" s="45"/>
      <c r="AG2" s="41"/>
    </row>
    <row r="3" spans="1:34" x14ac:dyDescent="0.25">
      <c r="A3" s="52">
        <v>91</v>
      </c>
      <c r="B3" t="s">
        <v>145</v>
      </c>
      <c r="C3" t="s">
        <v>146</v>
      </c>
      <c r="D3" t="s">
        <v>147</v>
      </c>
      <c r="E3" s="27">
        <v>200</v>
      </c>
      <c r="F3" s="29">
        <f>IF(ISTEXT(E3), "", IF(ISBLANK(E3), "",  E3/'[1]Reference sheet'!B$2*100))</f>
        <v>100</v>
      </c>
      <c r="G3" s="29">
        <f>IF(ISNUMBER(F3),  100-F3, "")</f>
        <v>0</v>
      </c>
      <c r="H3" s="3"/>
      <c r="I3" s="4">
        <v>4</v>
      </c>
      <c r="J3" s="2"/>
      <c r="K3" s="11"/>
      <c r="L3" s="7" t="e">
        <f>IF(#REF!&gt;0,#REF!- '[1]Reference sheet'!$E$7, 0)</f>
        <v>#REF!</v>
      </c>
      <c r="M3" s="33">
        <v>0</v>
      </c>
      <c r="N3" s="2"/>
      <c r="O3" s="27" t="s">
        <v>296</v>
      </c>
      <c r="P3" s="2"/>
      <c r="Q3" s="87"/>
      <c r="R3" s="88"/>
      <c r="S3" s="88"/>
      <c r="T3" s="2"/>
      <c r="U3" s="87"/>
      <c r="V3" s="88"/>
      <c r="W3" s="8"/>
      <c r="X3" s="7"/>
      <c r="Y3" s="7"/>
      <c r="Z3" s="7"/>
      <c r="AA3" s="33"/>
      <c r="AB3" s="33"/>
      <c r="AC3" s="33"/>
      <c r="AD3" s="76"/>
      <c r="AE3" s="76"/>
      <c r="AF3" s="76"/>
      <c r="AG3" s="33" t="s">
        <v>296</v>
      </c>
      <c r="AH3" s="54"/>
    </row>
    <row r="4" spans="1:34" x14ac:dyDescent="0.25">
      <c r="A4" s="52">
        <v>92</v>
      </c>
      <c r="B4" t="s">
        <v>148</v>
      </c>
      <c r="C4" t="s">
        <v>149</v>
      </c>
      <c r="D4" t="s">
        <v>150</v>
      </c>
      <c r="E4" s="27">
        <v>200</v>
      </c>
      <c r="F4" s="29">
        <f>IF(ISTEXT(E4), "", IF(ISBLANK(E4), "",  E4/'[1]Reference sheet'!B$2*100))</f>
        <v>100</v>
      </c>
      <c r="G4" s="29">
        <f t="shared" ref="G4:G33" si="0">IF(ISNUMBER(F4),  100-F4, "")</f>
        <v>0</v>
      </c>
      <c r="H4" s="3"/>
      <c r="I4" s="4">
        <v>4</v>
      </c>
      <c r="J4" s="2"/>
      <c r="K4" s="11"/>
      <c r="L4" s="7" t="e">
        <f>IF(#REF!&gt;0,#REF!- '[1]Reference sheet'!$E$7, 0)</f>
        <v>#REF!</v>
      </c>
      <c r="M4" s="33">
        <v>0</v>
      </c>
      <c r="N4" s="2"/>
      <c r="O4" s="27">
        <v>0</v>
      </c>
      <c r="P4" s="2"/>
      <c r="Q4" s="87"/>
      <c r="R4" s="88"/>
      <c r="S4" s="88"/>
      <c r="T4" s="2"/>
      <c r="U4" s="87"/>
      <c r="V4" s="88"/>
      <c r="W4" s="8"/>
      <c r="X4" s="7"/>
      <c r="Y4" s="7"/>
      <c r="Z4" s="7"/>
      <c r="AA4" s="33">
        <v>39.6</v>
      </c>
      <c r="AB4" s="33">
        <v>43.6</v>
      </c>
      <c r="AC4" s="33"/>
      <c r="AD4" s="76"/>
      <c r="AE4" s="76"/>
      <c r="AF4" s="76"/>
      <c r="AG4" s="33"/>
      <c r="AH4" s="54"/>
    </row>
    <row r="5" spans="1:34" x14ac:dyDescent="0.25">
      <c r="A5" s="52">
        <v>93</v>
      </c>
      <c r="B5" t="s">
        <v>151</v>
      </c>
      <c r="C5" t="s">
        <v>152</v>
      </c>
      <c r="D5" t="s">
        <v>135</v>
      </c>
      <c r="E5" s="27">
        <v>200</v>
      </c>
      <c r="F5" s="29">
        <f>IF(ISTEXT(E5), "", IF(ISBLANK(E5), "",  E5/'[1]Reference sheet'!B$2*100))</f>
        <v>100</v>
      </c>
      <c r="G5" s="29">
        <f t="shared" si="0"/>
        <v>0</v>
      </c>
      <c r="H5" s="3"/>
      <c r="I5" s="4">
        <v>0</v>
      </c>
      <c r="J5" s="2"/>
      <c r="K5" s="11"/>
      <c r="L5" s="7" t="e">
        <f>IF(#REF!&gt;0,#REF!- '[1]Reference sheet'!$E$7, 0)</f>
        <v>#REF!</v>
      </c>
      <c r="M5" s="33">
        <v>1</v>
      </c>
      <c r="N5" s="2"/>
      <c r="O5" s="27">
        <v>0</v>
      </c>
      <c r="P5" s="2"/>
      <c r="Q5" s="87"/>
      <c r="R5" s="88"/>
      <c r="S5" s="88"/>
      <c r="T5" s="2"/>
      <c r="U5" s="87"/>
      <c r="V5" s="88"/>
      <c r="W5" s="8"/>
      <c r="X5" s="7"/>
      <c r="Y5" s="7"/>
      <c r="Z5" s="7"/>
      <c r="AA5" s="33">
        <v>16</v>
      </c>
      <c r="AB5" s="33">
        <v>17</v>
      </c>
      <c r="AC5" s="33"/>
      <c r="AD5" s="76"/>
      <c r="AE5" s="76"/>
      <c r="AF5" s="76"/>
      <c r="AG5" s="33"/>
      <c r="AH5" s="54"/>
    </row>
    <row r="6" spans="1:34" x14ac:dyDescent="0.25">
      <c r="A6" s="52">
        <v>94</v>
      </c>
      <c r="B6" t="s">
        <v>153</v>
      </c>
      <c r="C6" t="s">
        <v>154</v>
      </c>
      <c r="D6" t="s">
        <v>155</v>
      </c>
      <c r="E6" s="27">
        <v>200</v>
      </c>
      <c r="F6" s="29">
        <f>IF(ISTEXT(E6), "", IF(ISBLANK(E6), "",  E6/'[1]Reference sheet'!B$2*100))</f>
        <v>100</v>
      </c>
      <c r="G6" s="29">
        <f t="shared" si="0"/>
        <v>0</v>
      </c>
      <c r="H6" s="3"/>
      <c r="I6" s="4">
        <v>0</v>
      </c>
      <c r="J6" s="2"/>
      <c r="K6" s="11"/>
      <c r="L6" s="7" t="e">
        <f>IF(#REF!&gt;0,#REF!- '[1]Reference sheet'!$E$7, 0)</f>
        <v>#REF!</v>
      </c>
      <c r="M6" s="33">
        <v>0</v>
      </c>
      <c r="N6" s="2"/>
      <c r="O6" s="27">
        <v>0</v>
      </c>
      <c r="P6" s="2"/>
      <c r="Q6" s="87"/>
      <c r="R6" s="88"/>
      <c r="S6" s="88"/>
      <c r="T6" s="2"/>
      <c r="U6" s="87"/>
      <c r="V6" s="88"/>
      <c r="W6" s="8"/>
      <c r="X6" s="7"/>
      <c r="Y6" s="7"/>
      <c r="Z6" s="7"/>
      <c r="AA6" s="33">
        <v>13.2</v>
      </c>
      <c r="AB6" s="33">
        <v>13.2</v>
      </c>
      <c r="AC6" s="33"/>
      <c r="AD6" s="76"/>
      <c r="AE6" s="76"/>
      <c r="AF6" s="76"/>
      <c r="AG6" s="26" t="s">
        <v>309</v>
      </c>
      <c r="AH6" s="54"/>
    </row>
    <row r="7" spans="1:34" x14ac:dyDescent="0.25">
      <c r="A7" s="52">
        <v>95</v>
      </c>
      <c r="B7" t="s">
        <v>156</v>
      </c>
      <c r="C7" t="s">
        <v>157</v>
      </c>
      <c r="D7" t="s">
        <v>158</v>
      </c>
      <c r="E7" s="27">
        <v>200</v>
      </c>
      <c r="F7" s="29">
        <f>IF(ISTEXT(E7), "", IF(ISBLANK(E7), "",  E7/'[1]Reference sheet'!B$2*100))</f>
        <v>100</v>
      </c>
      <c r="G7" s="29">
        <f t="shared" si="0"/>
        <v>0</v>
      </c>
      <c r="H7" s="3"/>
      <c r="I7" s="4">
        <v>0</v>
      </c>
      <c r="J7" s="2"/>
      <c r="K7" s="11"/>
      <c r="L7" s="7" t="e">
        <f>IF(#REF!&gt;0,#REF!- '[1]Reference sheet'!$E$7, 0)</f>
        <v>#REF!</v>
      </c>
      <c r="M7" s="33">
        <v>0</v>
      </c>
      <c r="N7" s="2"/>
      <c r="O7" s="27" t="s">
        <v>295</v>
      </c>
      <c r="P7" s="2"/>
      <c r="Q7" s="87"/>
      <c r="R7" s="88"/>
      <c r="S7" s="88"/>
      <c r="T7" s="2"/>
      <c r="U7" s="87"/>
      <c r="V7" s="88"/>
      <c r="W7" s="8"/>
      <c r="X7" s="7"/>
      <c r="Y7" s="7"/>
      <c r="Z7" s="7"/>
      <c r="AA7" s="33"/>
      <c r="AB7" s="33"/>
      <c r="AC7" s="33"/>
      <c r="AD7" s="76"/>
      <c r="AE7" s="76"/>
      <c r="AF7" s="76"/>
      <c r="AG7" s="33" t="s">
        <v>295</v>
      </c>
      <c r="AH7" s="54"/>
    </row>
    <row r="8" spans="1:34" x14ac:dyDescent="0.25">
      <c r="A8" s="52">
        <v>96</v>
      </c>
      <c r="B8" t="s">
        <v>159</v>
      </c>
      <c r="C8" t="s">
        <v>160</v>
      </c>
      <c r="D8" t="s">
        <v>161</v>
      </c>
      <c r="E8" s="27">
        <v>200</v>
      </c>
      <c r="F8" s="29">
        <f>IF(ISTEXT(E8), "", IF(ISBLANK(E8), "",  E8/'[1]Reference sheet'!B$2*100))</f>
        <v>100</v>
      </c>
      <c r="G8" s="29">
        <f t="shared" si="0"/>
        <v>0</v>
      </c>
      <c r="H8" s="3"/>
      <c r="I8" s="4">
        <v>0</v>
      </c>
      <c r="J8" s="3"/>
      <c r="K8" s="12"/>
      <c r="L8" s="7" t="e">
        <f>IF(#REF!&gt;0,#REF!- '[1]Reference sheet'!$E$7, 0)</f>
        <v>#REF!</v>
      </c>
      <c r="M8" s="33">
        <v>0</v>
      </c>
      <c r="N8" s="2"/>
      <c r="O8" s="27">
        <v>65</v>
      </c>
      <c r="P8" s="2"/>
      <c r="Q8" s="87"/>
      <c r="R8" s="88"/>
      <c r="S8" s="88"/>
      <c r="T8" s="2"/>
      <c r="U8" s="87"/>
      <c r="V8" s="88"/>
      <c r="W8" s="8"/>
      <c r="X8" s="7"/>
      <c r="Y8" s="7"/>
      <c r="Z8" s="7"/>
      <c r="AA8" s="33">
        <v>80</v>
      </c>
      <c r="AB8" s="33">
        <v>145</v>
      </c>
      <c r="AC8" s="33"/>
      <c r="AD8" s="76"/>
      <c r="AE8" s="76"/>
      <c r="AF8" s="76"/>
      <c r="AG8" s="33"/>
      <c r="AH8" s="54"/>
    </row>
    <row r="9" spans="1:34" x14ac:dyDescent="0.25">
      <c r="A9" s="52">
        <v>97</v>
      </c>
      <c r="B9" t="s">
        <v>162</v>
      </c>
      <c r="C9" t="s">
        <v>163</v>
      </c>
      <c r="D9" t="s">
        <v>131</v>
      </c>
      <c r="E9" s="27">
        <v>200</v>
      </c>
      <c r="F9" s="29">
        <f>IF(ISTEXT(E9), "", IF(ISBLANK(E9), "",  E9/'[1]Reference sheet'!B$2*100))</f>
        <v>100</v>
      </c>
      <c r="G9" s="29">
        <f t="shared" si="0"/>
        <v>0</v>
      </c>
      <c r="H9" s="3"/>
      <c r="I9" s="4">
        <v>0</v>
      </c>
      <c r="J9" s="2"/>
      <c r="K9" s="11"/>
      <c r="L9" s="7" t="e">
        <f>IF(#REF!&gt;0,#REF!- '[1]Reference sheet'!$E$7, 0)</f>
        <v>#REF!</v>
      </c>
      <c r="M9" s="33">
        <v>0</v>
      </c>
      <c r="N9" s="2"/>
      <c r="O9" s="27" t="s">
        <v>295</v>
      </c>
      <c r="P9" s="2"/>
      <c r="Q9" s="87"/>
      <c r="R9" s="88"/>
      <c r="S9" s="88"/>
      <c r="T9" s="2"/>
      <c r="U9" s="87"/>
      <c r="V9" s="88"/>
      <c r="W9" s="8"/>
      <c r="X9" s="7"/>
      <c r="Y9" s="7"/>
      <c r="Z9" s="7"/>
      <c r="AA9" s="33"/>
      <c r="AB9" s="33"/>
      <c r="AC9" s="33"/>
      <c r="AD9" s="76"/>
      <c r="AE9" s="76"/>
      <c r="AF9" s="76"/>
      <c r="AG9" s="33" t="s">
        <v>295</v>
      </c>
      <c r="AH9" s="54"/>
    </row>
    <row r="10" spans="1:34" x14ac:dyDescent="0.25">
      <c r="A10" s="52">
        <v>98</v>
      </c>
      <c r="B10" t="s">
        <v>164</v>
      </c>
      <c r="C10" t="s">
        <v>165</v>
      </c>
      <c r="D10" t="s">
        <v>166</v>
      </c>
      <c r="E10" s="27">
        <v>200</v>
      </c>
      <c r="F10" s="29">
        <f>IF(ISTEXT(E10), "", IF(ISBLANK(E10), "",  E10/'[1]Reference sheet'!B$2*100))</f>
        <v>100</v>
      </c>
      <c r="G10" s="29">
        <f t="shared" si="0"/>
        <v>0</v>
      </c>
      <c r="H10" s="3"/>
      <c r="I10" s="4"/>
      <c r="J10" s="2"/>
      <c r="K10" s="11"/>
      <c r="L10" s="7" t="e">
        <f>IF(#REF!&gt;0,#REF!- '[1]Reference sheet'!$E$7, 0)</f>
        <v>#REF!</v>
      </c>
      <c r="M10" s="33"/>
      <c r="N10" s="2"/>
      <c r="O10" s="27"/>
      <c r="P10" s="2"/>
      <c r="Q10" s="87"/>
      <c r="R10" s="88"/>
      <c r="S10" s="88"/>
      <c r="T10" s="2"/>
      <c r="U10" s="87"/>
      <c r="V10" s="88"/>
      <c r="W10" s="8"/>
      <c r="X10" s="7"/>
      <c r="Y10" s="7"/>
      <c r="Z10" s="7"/>
      <c r="AA10" s="33"/>
      <c r="AB10" s="33"/>
      <c r="AC10" s="33"/>
      <c r="AD10" s="76"/>
      <c r="AE10" s="76"/>
      <c r="AF10" s="76"/>
      <c r="AG10" s="33" t="s">
        <v>293</v>
      </c>
      <c r="AH10" s="54"/>
    </row>
    <row r="11" spans="1:34" x14ac:dyDescent="0.25">
      <c r="A11" s="52">
        <v>99</v>
      </c>
      <c r="B11" t="s">
        <v>167</v>
      </c>
      <c r="C11" t="s">
        <v>168</v>
      </c>
      <c r="D11" t="s">
        <v>147</v>
      </c>
      <c r="E11" s="27">
        <v>200</v>
      </c>
      <c r="F11" s="29">
        <f>IF(ISTEXT(E11), "", IF(ISBLANK(E11), "",  E11/'[1]Reference sheet'!B$2*100))</f>
        <v>100</v>
      </c>
      <c r="G11" s="29">
        <f t="shared" si="0"/>
        <v>0</v>
      </c>
      <c r="H11" s="3"/>
      <c r="I11" s="4">
        <v>0</v>
      </c>
      <c r="J11" s="2"/>
      <c r="K11" s="11"/>
      <c r="L11" s="7" t="e">
        <f>IF(#REF!&gt;0,#REF!- '[1]Reference sheet'!$E$7, 0)</f>
        <v>#REF!</v>
      </c>
      <c r="M11" s="33">
        <v>0</v>
      </c>
      <c r="N11" s="2"/>
      <c r="O11" s="27">
        <v>0</v>
      </c>
      <c r="P11" s="2"/>
      <c r="Q11" s="87"/>
      <c r="R11" s="88"/>
      <c r="S11" s="88"/>
      <c r="T11" s="2"/>
      <c r="U11" s="87"/>
      <c r="V11" s="88"/>
      <c r="W11" s="8"/>
      <c r="X11" s="7"/>
      <c r="Y11" s="7"/>
      <c r="Z11" s="7"/>
      <c r="AA11" s="33">
        <v>38</v>
      </c>
      <c r="AB11" s="33">
        <v>38</v>
      </c>
      <c r="AC11" s="33"/>
      <c r="AD11" s="76"/>
      <c r="AE11" s="76"/>
      <c r="AF11" s="76"/>
      <c r="AG11" s="33"/>
      <c r="AH11" s="54"/>
    </row>
    <row r="12" spans="1:34" x14ac:dyDescent="0.25">
      <c r="A12" s="52">
        <v>100</v>
      </c>
      <c r="B12" t="s">
        <v>169</v>
      </c>
      <c r="C12" t="s">
        <v>170</v>
      </c>
      <c r="D12" t="s">
        <v>150</v>
      </c>
      <c r="E12" s="27">
        <v>200</v>
      </c>
      <c r="F12" s="29">
        <f>IF(ISTEXT(E12), "", IF(ISBLANK(E12), "",  E12/'[1]Reference sheet'!B$2*100))</f>
        <v>100</v>
      </c>
      <c r="G12" s="29">
        <f t="shared" si="0"/>
        <v>0</v>
      </c>
      <c r="H12" s="3"/>
      <c r="I12" s="4">
        <v>0</v>
      </c>
      <c r="J12" s="3"/>
      <c r="K12" s="12"/>
      <c r="L12" s="7" t="e">
        <f>IF(#REF!&gt;0,#REF!- '[1]Reference sheet'!$E$7, 0)</f>
        <v>#REF!</v>
      </c>
      <c r="M12" s="33">
        <v>0</v>
      </c>
      <c r="N12" s="2"/>
      <c r="O12" s="27">
        <v>0</v>
      </c>
      <c r="P12" s="2"/>
      <c r="Q12" s="87"/>
      <c r="R12" s="88"/>
      <c r="S12" s="88"/>
      <c r="T12" s="2"/>
      <c r="U12" s="87"/>
      <c r="V12" s="88"/>
      <c r="W12" s="8"/>
      <c r="X12" s="7"/>
      <c r="Y12" s="7"/>
      <c r="Z12" s="7"/>
      <c r="AA12" s="33">
        <v>41.2</v>
      </c>
      <c r="AB12" s="33">
        <v>41.2</v>
      </c>
      <c r="AC12" s="33"/>
      <c r="AD12" s="76"/>
      <c r="AE12" s="76"/>
      <c r="AF12" s="76"/>
      <c r="AG12" s="33"/>
      <c r="AH12" s="54"/>
    </row>
    <row r="13" spans="1:34" x14ac:dyDescent="0.25">
      <c r="A13" s="52">
        <v>101</v>
      </c>
      <c r="B13" t="s">
        <v>171</v>
      </c>
      <c r="C13" t="s">
        <v>172</v>
      </c>
      <c r="D13" t="s">
        <v>135</v>
      </c>
      <c r="E13" s="27">
        <v>200</v>
      </c>
      <c r="F13" s="29">
        <f>IF(ISTEXT(E13), "", IF(ISBLANK(E13), "",  E13/'[1]Reference sheet'!B$2*100))</f>
        <v>100</v>
      </c>
      <c r="G13" s="29">
        <f t="shared" si="0"/>
        <v>0</v>
      </c>
      <c r="H13" s="3"/>
      <c r="I13" s="4"/>
      <c r="J13" s="2"/>
      <c r="K13" s="11"/>
      <c r="L13" s="7" t="e">
        <f>IF(#REF!&gt;0,#REF!- '[1]Reference sheet'!$E$7, 0)</f>
        <v>#REF!</v>
      </c>
      <c r="M13" s="33"/>
      <c r="N13" s="2"/>
      <c r="O13" s="27"/>
      <c r="P13" s="2"/>
      <c r="Q13" s="87"/>
      <c r="R13" s="88"/>
      <c r="S13" s="88"/>
      <c r="T13" s="2"/>
      <c r="U13" s="87"/>
      <c r="V13" s="88"/>
      <c r="W13" s="8"/>
      <c r="X13" s="7"/>
      <c r="Y13" s="7"/>
      <c r="Z13" s="7"/>
      <c r="AA13" s="33"/>
      <c r="AB13" s="33"/>
      <c r="AC13" s="33"/>
      <c r="AD13" s="76"/>
      <c r="AE13" s="76"/>
      <c r="AF13" s="76"/>
      <c r="AG13" s="33" t="s">
        <v>293</v>
      </c>
      <c r="AH13" s="54"/>
    </row>
    <row r="14" spans="1:34" x14ac:dyDescent="0.25">
      <c r="A14" s="52">
        <v>102</v>
      </c>
      <c r="B14" t="s">
        <v>173</v>
      </c>
      <c r="C14" t="s">
        <v>174</v>
      </c>
      <c r="D14" t="s">
        <v>155</v>
      </c>
      <c r="E14" s="27">
        <v>200</v>
      </c>
      <c r="F14" s="29">
        <f>IF(ISTEXT(E14), "", IF(ISBLANK(E14), "",  E14/'[1]Reference sheet'!B$2*100))</f>
        <v>100</v>
      </c>
      <c r="G14" s="29">
        <f t="shared" si="0"/>
        <v>0</v>
      </c>
      <c r="H14" s="3"/>
      <c r="I14" s="4">
        <v>0</v>
      </c>
      <c r="J14" s="3"/>
      <c r="K14" s="12"/>
      <c r="L14" s="7" t="e">
        <f>IF(#REF!&gt;0,#REF!- '[1]Reference sheet'!$E$7, 0)</f>
        <v>#REF!</v>
      </c>
      <c r="M14" s="33">
        <v>0</v>
      </c>
      <c r="N14" s="2"/>
      <c r="O14" s="27">
        <v>0</v>
      </c>
      <c r="P14" s="2"/>
      <c r="Q14" s="87"/>
      <c r="R14" s="88"/>
      <c r="S14" s="88"/>
      <c r="T14" s="2"/>
      <c r="U14" s="87"/>
      <c r="V14" s="88"/>
      <c r="W14" s="8"/>
      <c r="X14" s="7"/>
      <c r="Y14" s="7"/>
      <c r="Z14" s="7"/>
      <c r="AA14" s="33">
        <v>10.4</v>
      </c>
      <c r="AB14" s="33">
        <v>10.4</v>
      </c>
      <c r="AC14" s="33"/>
      <c r="AD14" s="76"/>
      <c r="AE14" s="76"/>
      <c r="AF14" s="76"/>
      <c r="AG14" s="33" t="s">
        <v>299</v>
      </c>
      <c r="AH14" s="54"/>
    </row>
    <row r="15" spans="1:34" x14ac:dyDescent="0.25">
      <c r="A15" s="52">
        <v>103</v>
      </c>
      <c r="B15" t="s">
        <v>175</v>
      </c>
      <c r="C15" t="s">
        <v>176</v>
      </c>
      <c r="D15" t="s">
        <v>158</v>
      </c>
      <c r="E15" s="27">
        <v>200</v>
      </c>
      <c r="F15" s="29">
        <f>IF(ISTEXT(E15), "", IF(ISBLANK(E15), "",  E15/'[1]Reference sheet'!B$2*100))</f>
        <v>100</v>
      </c>
      <c r="G15" s="29">
        <f t="shared" si="0"/>
        <v>0</v>
      </c>
      <c r="H15" s="1"/>
      <c r="I15" s="4">
        <v>4</v>
      </c>
      <c r="J15" s="1"/>
      <c r="K15" s="13"/>
      <c r="L15" s="7" t="e">
        <f>IF(#REF!&gt;0,#REF!- '[1]Reference sheet'!$E$7, 0)</f>
        <v>#REF!</v>
      </c>
      <c r="M15" s="33">
        <v>0</v>
      </c>
      <c r="N15" s="2"/>
      <c r="O15" s="79">
        <v>0</v>
      </c>
      <c r="P15" s="86"/>
      <c r="Q15" s="87"/>
      <c r="R15" s="88"/>
      <c r="S15" s="88"/>
      <c r="T15" s="86"/>
      <c r="U15" s="87"/>
      <c r="V15" s="88"/>
      <c r="W15" s="8"/>
      <c r="X15" s="7"/>
      <c r="Y15" s="7"/>
      <c r="Z15" s="7"/>
      <c r="AA15" s="33">
        <v>30.4</v>
      </c>
      <c r="AB15" s="33">
        <v>34.4</v>
      </c>
      <c r="AC15" s="33"/>
      <c r="AD15" s="76"/>
      <c r="AE15" s="76"/>
      <c r="AF15" s="76"/>
      <c r="AG15" s="33"/>
      <c r="AH15" s="54"/>
    </row>
    <row r="16" spans="1:34" x14ac:dyDescent="0.25">
      <c r="A16" s="52">
        <v>104</v>
      </c>
      <c r="B16" t="s">
        <v>177</v>
      </c>
      <c r="C16" t="s">
        <v>178</v>
      </c>
      <c r="D16" t="s">
        <v>161</v>
      </c>
      <c r="E16" s="27">
        <v>200</v>
      </c>
      <c r="F16" s="29">
        <f>IF(ISTEXT(E16), "", IF(ISBLANK(E16), "",  E16/'[1]Reference sheet'!B$2*100))</f>
        <v>100</v>
      </c>
      <c r="G16" s="29">
        <f t="shared" si="0"/>
        <v>0</v>
      </c>
      <c r="H16" s="1"/>
      <c r="I16" s="4">
        <v>16</v>
      </c>
      <c r="J16" s="1"/>
      <c r="K16" s="13"/>
      <c r="L16" s="7" t="e">
        <f>IF(#REF!&gt;0,#REF!- '[1]Reference sheet'!$E$7, 0)</f>
        <v>#REF!</v>
      </c>
      <c r="M16" s="33">
        <v>6</v>
      </c>
      <c r="N16" s="2"/>
      <c r="O16" s="79" t="s">
        <v>295</v>
      </c>
      <c r="P16" s="86"/>
      <c r="Q16" s="87"/>
      <c r="R16" s="88"/>
      <c r="S16" s="88"/>
      <c r="T16" s="86"/>
      <c r="U16" s="87"/>
      <c r="V16" s="88"/>
      <c r="W16" s="8"/>
      <c r="X16" s="7"/>
      <c r="Y16" s="7"/>
      <c r="Z16" s="7"/>
      <c r="AA16" s="33"/>
      <c r="AB16" s="33"/>
      <c r="AC16" s="33"/>
      <c r="AD16" s="76"/>
      <c r="AE16" s="76"/>
      <c r="AF16" s="76"/>
      <c r="AG16" s="33" t="s">
        <v>295</v>
      </c>
      <c r="AH16" s="54"/>
    </row>
    <row r="17" spans="1:34" x14ac:dyDescent="0.25">
      <c r="A17" s="52">
        <v>105</v>
      </c>
      <c r="B17" t="s">
        <v>179</v>
      </c>
      <c r="C17" t="s">
        <v>180</v>
      </c>
      <c r="D17" t="s">
        <v>131</v>
      </c>
      <c r="E17" s="27">
        <v>200</v>
      </c>
      <c r="F17" s="29">
        <f>IF(ISTEXT(E17), "", IF(ISBLANK(E17), "",  E17/'[1]Reference sheet'!B$2*100))</f>
        <v>100</v>
      </c>
      <c r="G17" s="29">
        <f t="shared" si="0"/>
        <v>0</v>
      </c>
      <c r="H17" s="1"/>
      <c r="I17" s="4">
        <v>0</v>
      </c>
      <c r="J17" s="1"/>
      <c r="K17" s="13"/>
      <c r="L17" s="7" t="e">
        <f>IF(#REF!&gt;0,#REF!- '[1]Reference sheet'!$E$7, 0)</f>
        <v>#REF!</v>
      </c>
      <c r="M17" s="33">
        <v>0</v>
      </c>
      <c r="N17" s="2"/>
      <c r="O17" s="79">
        <v>60</v>
      </c>
      <c r="P17" s="86"/>
      <c r="Q17" s="87"/>
      <c r="R17" s="88"/>
      <c r="S17" s="88"/>
      <c r="T17" s="86"/>
      <c r="U17" s="87"/>
      <c r="V17" s="88"/>
      <c r="W17" s="8"/>
      <c r="X17" s="7"/>
      <c r="Y17" s="7"/>
      <c r="Z17" s="7"/>
      <c r="AA17" s="33">
        <v>58</v>
      </c>
      <c r="AB17" s="33">
        <v>118</v>
      </c>
      <c r="AC17" s="33"/>
      <c r="AD17" s="76"/>
      <c r="AE17" s="76"/>
      <c r="AF17" s="76"/>
      <c r="AG17" s="33"/>
      <c r="AH17" s="54"/>
    </row>
    <row r="18" spans="1:34" x14ac:dyDescent="0.25">
      <c r="A18" s="52">
        <v>106</v>
      </c>
      <c r="B18" t="s">
        <v>181</v>
      </c>
      <c r="C18" t="s">
        <v>182</v>
      </c>
      <c r="D18" t="s">
        <v>166</v>
      </c>
      <c r="E18" s="27">
        <v>200</v>
      </c>
      <c r="F18" s="29">
        <f>IF(ISTEXT(E18), "", IF(ISBLANK(E18), "",  E18/'[1]Reference sheet'!B$2*100))</f>
        <v>100</v>
      </c>
      <c r="G18" s="29">
        <f t="shared" si="0"/>
        <v>0</v>
      </c>
      <c r="H18" s="1"/>
      <c r="I18" s="4">
        <v>0</v>
      </c>
      <c r="J18" s="1"/>
      <c r="K18" s="13"/>
      <c r="L18" s="7" t="e">
        <f>IF(#REF!&gt;0,#REF!- '[1]Reference sheet'!$E$7, 0)</f>
        <v>#REF!</v>
      </c>
      <c r="M18" s="33">
        <v>0</v>
      </c>
      <c r="N18" s="2"/>
      <c r="O18" s="79">
        <v>0</v>
      </c>
      <c r="P18" s="86"/>
      <c r="Q18" s="87"/>
      <c r="R18" s="88"/>
      <c r="S18" s="88"/>
      <c r="T18" s="86"/>
      <c r="U18" s="87"/>
      <c r="V18" s="88"/>
      <c r="W18" s="8"/>
      <c r="X18" s="7"/>
      <c r="Y18" s="7"/>
      <c r="Z18" s="7"/>
      <c r="AA18" s="33">
        <v>3.6</v>
      </c>
      <c r="AB18" s="33">
        <v>3.6</v>
      </c>
      <c r="AC18" s="33"/>
      <c r="AD18" s="76"/>
      <c r="AE18" s="76"/>
      <c r="AF18" s="76"/>
      <c r="AG18" s="26" t="s">
        <v>297</v>
      </c>
      <c r="AH18" s="54"/>
    </row>
    <row r="19" spans="1:34" x14ac:dyDescent="0.25">
      <c r="A19" s="52">
        <v>107</v>
      </c>
      <c r="B19" t="s">
        <v>183</v>
      </c>
      <c r="C19" t="s">
        <v>184</v>
      </c>
      <c r="D19" t="s">
        <v>147</v>
      </c>
      <c r="E19" s="27">
        <v>200</v>
      </c>
      <c r="F19" s="29">
        <f>IF(ISTEXT(E19), "", IF(ISBLANK(E19), "",  E19/'[1]Reference sheet'!B$2*100))</f>
        <v>100</v>
      </c>
      <c r="G19" s="29">
        <f t="shared" si="0"/>
        <v>0</v>
      </c>
      <c r="H19" s="1"/>
      <c r="I19" s="4">
        <v>8</v>
      </c>
      <c r="J19" s="1"/>
      <c r="K19" s="13"/>
      <c r="L19" s="7" t="e">
        <f>IF(#REF!&gt;0,#REF!- '[1]Reference sheet'!$E$7, 0)</f>
        <v>#REF!</v>
      </c>
      <c r="M19" s="33">
        <v>0</v>
      </c>
      <c r="N19" s="2"/>
      <c r="O19" s="79">
        <v>0</v>
      </c>
      <c r="P19" s="86"/>
      <c r="Q19" s="87"/>
      <c r="R19" s="88"/>
      <c r="S19" s="88"/>
      <c r="T19" s="86"/>
      <c r="U19" s="87"/>
      <c r="V19" s="88"/>
      <c r="W19" s="8"/>
      <c r="X19" s="7"/>
      <c r="Y19" s="7"/>
      <c r="Z19" s="7"/>
      <c r="AA19" s="33">
        <v>0.4</v>
      </c>
      <c r="AB19" s="33">
        <v>8.4</v>
      </c>
      <c r="AC19" s="33"/>
      <c r="AD19" s="76"/>
      <c r="AE19" s="76"/>
      <c r="AF19" s="76"/>
      <c r="AG19" s="26" t="s">
        <v>308</v>
      </c>
      <c r="AH19" s="54"/>
    </row>
    <row r="20" spans="1:34" x14ac:dyDescent="0.25">
      <c r="A20" s="52">
        <v>108</v>
      </c>
      <c r="B20" t="s">
        <v>185</v>
      </c>
      <c r="C20" t="s">
        <v>186</v>
      </c>
      <c r="D20" t="s">
        <v>150</v>
      </c>
      <c r="E20" s="27">
        <v>200</v>
      </c>
      <c r="F20" s="29">
        <f>IF(ISTEXT(E20), "", IF(ISBLANK(E20), "",  E20/'[1]Reference sheet'!B$2*100))</f>
        <v>100</v>
      </c>
      <c r="G20" s="29">
        <f t="shared" si="0"/>
        <v>0</v>
      </c>
      <c r="H20" s="1"/>
      <c r="I20" s="28">
        <v>0</v>
      </c>
      <c r="J20" s="1"/>
      <c r="K20" s="13"/>
      <c r="L20" s="7" t="e">
        <f>IF(#REF!&gt;0,#REF!- '[1]Reference sheet'!$E$7, 0)</f>
        <v>#REF!</v>
      </c>
      <c r="M20" s="33">
        <v>3</v>
      </c>
      <c r="N20" s="2"/>
      <c r="O20" s="79" t="s">
        <v>295</v>
      </c>
      <c r="P20" s="86"/>
      <c r="Q20" s="87"/>
      <c r="R20" s="88"/>
      <c r="S20" s="88"/>
      <c r="T20" s="86"/>
      <c r="U20" s="87"/>
      <c r="V20" s="88"/>
      <c r="W20" s="8"/>
      <c r="X20" s="7"/>
      <c r="Y20" s="7"/>
      <c r="Z20" s="7"/>
      <c r="AA20" s="33"/>
      <c r="AB20" s="33"/>
      <c r="AC20" s="33"/>
      <c r="AD20" s="76"/>
      <c r="AE20" s="76"/>
      <c r="AF20" s="76"/>
      <c r="AG20" s="33" t="s">
        <v>295</v>
      </c>
      <c r="AH20" s="54"/>
    </row>
    <row r="21" spans="1:34" x14ac:dyDescent="0.25">
      <c r="A21" s="52">
        <v>109</v>
      </c>
      <c r="B21" t="s">
        <v>187</v>
      </c>
      <c r="C21" t="s">
        <v>188</v>
      </c>
      <c r="D21" t="s">
        <v>135</v>
      </c>
      <c r="E21" s="27">
        <v>200</v>
      </c>
      <c r="F21" s="29">
        <f>IF(ISTEXT(E21), "", IF(ISBLANK(E21), "",  E21/'[1]Reference sheet'!B$2*100))</f>
        <v>100</v>
      </c>
      <c r="G21" s="29">
        <f t="shared" si="0"/>
        <v>0</v>
      </c>
      <c r="H21" s="1"/>
      <c r="I21" s="28">
        <v>4</v>
      </c>
      <c r="J21" s="1"/>
      <c r="K21" s="13"/>
      <c r="L21" s="7" t="e">
        <f>IF(#REF!&gt;0,#REF!- '[1]Reference sheet'!$E$7, 0)</f>
        <v>#REF!</v>
      </c>
      <c r="M21" s="33">
        <v>0</v>
      </c>
      <c r="N21" s="2"/>
      <c r="O21" s="79">
        <v>0</v>
      </c>
      <c r="P21" s="86"/>
      <c r="Q21" s="87"/>
      <c r="R21" s="88"/>
      <c r="S21" s="88"/>
      <c r="T21" s="86"/>
      <c r="U21" s="87"/>
      <c r="V21" s="88"/>
      <c r="W21" s="8"/>
      <c r="X21" s="7"/>
      <c r="Y21" s="7"/>
      <c r="Z21" s="7"/>
      <c r="AA21" s="33">
        <v>34.799999999999997</v>
      </c>
      <c r="AB21" s="33">
        <v>38.799999999999997</v>
      </c>
      <c r="AC21" s="33"/>
      <c r="AD21" s="76"/>
      <c r="AE21" s="76"/>
      <c r="AF21" s="76"/>
      <c r="AG21" s="33"/>
      <c r="AH21" s="54"/>
    </row>
    <row r="22" spans="1:34" x14ac:dyDescent="0.25">
      <c r="A22" s="52">
        <v>110</v>
      </c>
      <c r="B22" t="s">
        <v>189</v>
      </c>
      <c r="C22" t="s">
        <v>190</v>
      </c>
      <c r="D22" t="s">
        <v>155</v>
      </c>
      <c r="E22" s="27">
        <v>200</v>
      </c>
      <c r="F22" s="29">
        <f>IF(ISTEXT(E22), "", IF(ISBLANK(E22), "",  E22/'[1]Reference sheet'!B$2*100))</f>
        <v>100</v>
      </c>
      <c r="G22" s="29">
        <f t="shared" si="0"/>
        <v>0</v>
      </c>
      <c r="H22" s="1"/>
      <c r="I22" s="28">
        <v>8</v>
      </c>
      <c r="J22" s="1"/>
      <c r="K22" s="13"/>
      <c r="L22" s="7" t="e">
        <f>IF(#REF!&gt;0,#REF!- '[1]Reference sheet'!$E$7, 0)</f>
        <v>#REF!</v>
      </c>
      <c r="M22" s="33">
        <v>0</v>
      </c>
      <c r="N22" s="2"/>
      <c r="O22" s="79">
        <v>20</v>
      </c>
      <c r="P22" s="86"/>
      <c r="Q22" s="87"/>
      <c r="R22" s="88"/>
      <c r="S22" s="88"/>
      <c r="T22" s="86"/>
      <c r="U22" s="87"/>
      <c r="V22" s="88"/>
      <c r="W22" s="8"/>
      <c r="X22" s="7"/>
      <c r="Y22" s="7"/>
      <c r="Z22" s="7"/>
      <c r="AA22" s="33">
        <v>18.8</v>
      </c>
      <c r="AB22" s="33">
        <v>46.8</v>
      </c>
      <c r="AC22" s="33"/>
      <c r="AD22" s="76"/>
      <c r="AE22" s="76"/>
      <c r="AF22" s="76"/>
      <c r="AG22" s="33"/>
      <c r="AH22" s="54"/>
    </row>
    <row r="23" spans="1:34" x14ac:dyDescent="0.25">
      <c r="A23" s="52">
        <v>111</v>
      </c>
      <c r="B23" t="s">
        <v>191</v>
      </c>
      <c r="C23" t="s">
        <v>192</v>
      </c>
      <c r="D23" t="s">
        <v>158</v>
      </c>
      <c r="E23" s="27">
        <v>200</v>
      </c>
      <c r="F23" s="29">
        <f>IF(ISTEXT(E23), "", IF(ISBLANK(E23), "",  E23/'[1]Reference sheet'!B$2*100))</f>
        <v>100</v>
      </c>
      <c r="G23" s="29">
        <f t="shared" si="0"/>
        <v>0</v>
      </c>
      <c r="H23" s="1"/>
      <c r="I23" s="28">
        <v>4</v>
      </c>
      <c r="J23" s="1"/>
      <c r="K23" s="13"/>
      <c r="L23" s="7" t="e">
        <f>IF(#REF!&gt;0,#REF!- '[1]Reference sheet'!$E$7, 0)</f>
        <v>#REF!</v>
      </c>
      <c r="M23" s="33">
        <v>5</v>
      </c>
      <c r="N23" s="2"/>
      <c r="O23" s="79">
        <v>60</v>
      </c>
      <c r="P23" s="86"/>
      <c r="Q23" s="87"/>
      <c r="R23" s="88"/>
      <c r="S23" s="88"/>
      <c r="T23" s="86"/>
      <c r="U23" s="87"/>
      <c r="V23" s="88"/>
      <c r="W23" s="8"/>
      <c r="X23" s="7"/>
      <c r="Y23" s="7"/>
      <c r="Z23" s="7"/>
      <c r="AA23" s="33">
        <v>93.2</v>
      </c>
      <c r="AB23" s="33">
        <v>162.19999999999999</v>
      </c>
      <c r="AC23" s="33"/>
      <c r="AD23" s="76"/>
      <c r="AE23" s="76"/>
      <c r="AF23" s="76"/>
      <c r="AG23" s="33"/>
      <c r="AH23" s="54"/>
    </row>
    <row r="24" spans="1:34" x14ac:dyDescent="0.25">
      <c r="A24" s="52">
        <v>112</v>
      </c>
      <c r="B24" t="s">
        <v>193</v>
      </c>
      <c r="C24" t="s">
        <v>194</v>
      </c>
      <c r="D24" t="s">
        <v>161</v>
      </c>
      <c r="E24" s="27">
        <v>200</v>
      </c>
      <c r="F24" s="29">
        <f>IF(ISTEXT(E24), "", IF(ISBLANK(E24), "",  E24/'[1]Reference sheet'!B$2*100))</f>
        <v>100</v>
      </c>
      <c r="G24" s="29">
        <f t="shared" si="0"/>
        <v>0</v>
      </c>
      <c r="H24" s="1"/>
      <c r="I24" s="28">
        <v>0</v>
      </c>
      <c r="J24" s="1"/>
      <c r="K24" s="13"/>
      <c r="L24" s="7" t="e">
        <f>IF(#REF!&gt;0,#REF!- '[1]Reference sheet'!$E$7, 0)</f>
        <v>#REF!</v>
      </c>
      <c r="M24" s="33">
        <v>0</v>
      </c>
      <c r="N24" s="2"/>
      <c r="O24" s="79">
        <v>0</v>
      </c>
      <c r="P24" s="86"/>
      <c r="Q24" s="87"/>
      <c r="R24" s="88"/>
      <c r="S24" s="88"/>
      <c r="T24" s="86"/>
      <c r="U24" s="87"/>
      <c r="V24" s="88"/>
      <c r="W24" s="8"/>
      <c r="X24" s="7"/>
      <c r="Y24" s="7"/>
      <c r="Z24" s="7"/>
      <c r="AA24" s="33">
        <v>9.6</v>
      </c>
      <c r="AB24" s="33">
        <v>9.6</v>
      </c>
      <c r="AC24" s="33"/>
      <c r="AD24" s="76"/>
      <c r="AE24" s="76"/>
      <c r="AF24" s="76"/>
      <c r="AG24" s="26" t="s">
        <v>318</v>
      </c>
      <c r="AH24" s="54"/>
    </row>
    <row r="25" spans="1:34" x14ac:dyDescent="0.25">
      <c r="A25" s="52">
        <v>113</v>
      </c>
      <c r="B25" t="s">
        <v>195</v>
      </c>
      <c r="C25" t="s">
        <v>196</v>
      </c>
      <c r="D25" t="s">
        <v>166</v>
      </c>
      <c r="E25" s="27">
        <v>200</v>
      </c>
      <c r="F25" s="29">
        <f>IF(ISTEXT(E25), "", IF(ISBLANK(E25), "",  E25/'[1]Reference sheet'!B$2*100))</f>
        <v>100</v>
      </c>
      <c r="G25" s="29">
        <f t="shared" si="0"/>
        <v>0</v>
      </c>
      <c r="H25" s="1"/>
      <c r="I25" s="28">
        <v>4</v>
      </c>
      <c r="J25" s="1"/>
      <c r="K25" s="13"/>
      <c r="L25" s="7" t="e">
        <f>IF(#REF!&gt;0,#REF!- '[1]Reference sheet'!$E$7, 0)</f>
        <v>#REF!</v>
      </c>
      <c r="M25" s="33">
        <v>0</v>
      </c>
      <c r="N25" s="2"/>
      <c r="O25" s="79" t="s">
        <v>295</v>
      </c>
      <c r="P25" s="86"/>
      <c r="Q25" s="87"/>
      <c r="R25" s="88"/>
      <c r="S25" s="88"/>
      <c r="T25" s="86"/>
      <c r="U25" s="87"/>
      <c r="V25" s="88"/>
      <c r="W25" s="8"/>
      <c r="X25" s="7"/>
      <c r="Y25" s="7"/>
      <c r="Z25" s="7"/>
      <c r="AA25" s="33"/>
      <c r="AB25" s="33"/>
      <c r="AC25" s="33"/>
      <c r="AD25" s="76"/>
      <c r="AE25" s="76"/>
      <c r="AF25" s="76"/>
      <c r="AG25" s="33" t="s">
        <v>295</v>
      </c>
      <c r="AH25" s="54"/>
    </row>
    <row r="26" spans="1:34" x14ac:dyDescent="0.25">
      <c r="A26" s="52">
        <v>114</v>
      </c>
      <c r="B26" t="s">
        <v>197</v>
      </c>
      <c r="C26" t="s">
        <v>198</v>
      </c>
      <c r="D26" t="s">
        <v>137</v>
      </c>
      <c r="E26" s="27">
        <v>200</v>
      </c>
      <c r="F26" s="29">
        <f>IF(ISTEXT(E26), "", IF(ISBLANK(E26), "",  E26/'[1]Reference sheet'!B$2*100))</f>
        <v>100</v>
      </c>
      <c r="G26" s="29">
        <f t="shared" si="0"/>
        <v>0</v>
      </c>
      <c r="H26" s="1"/>
      <c r="I26" s="28">
        <v>4</v>
      </c>
      <c r="J26" s="1"/>
      <c r="K26" s="13"/>
      <c r="L26" s="7" t="e">
        <f>IF(#REF!&gt;0,#REF!- '[1]Reference sheet'!$E$7, 0)</f>
        <v>#REF!</v>
      </c>
      <c r="M26" s="33">
        <v>0</v>
      </c>
      <c r="N26" s="2"/>
      <c r="O26" s="79" t="s">
        <v>295</v>
      </c>
      <c r="P26" s="86"/>
      <c r="Q26" s="87"/>
      <c r="R26" s="88"/>
      <c r="S26" s="88"/>
      <c r="T26" s="86"/>
      <c r="U26" s="87"/>
      <c r="V26" s="88"/>
      <c r="W26" s="8"/>
      <c r="X26" s="7"/>
      <c r="Y26" s="7"/>
      <c r="Z26" s="7"/>
      <c r="AA26" s="33"/>
      <c r="AB26" s="33"/>
      <c r="AC26" s="33"/>
      <c r="AD26" s="76"/>
      <c r="AE26" s="76"/>
      <c r="AF26" s="76"/>
      <c r="AG26" s="33" t="s">
        <v>295</v>
      </c>
      <c r="AH26" s="54"/>
    </row>
    <row r="27" spans="1:34" x14ac:dyDescent="0.25">
      <c r="A27" s="52">
        <v>115</v>
      </c>
      <c r="B27" t="s">
        <v>292</v>
      </c>
      <c r="C27" t="s">
        <v>199</v>
      </c>
      <c r="D27" t="s">
        <v>147</v>
      </c>
      <c r="E27" s="27">
        <v>200</v>
      </c>
      <c r="F27" s="29">
        <f>IF(ISTEXT(E27), "", IF(ISBLANK(E27), "",  E27/'[1]Reference sheet'!B$2*100))</f>
        <v>100</v>
      </c>
      <c r="G27" s="29">
        <f t="shared" si="0"/>
        <v>0</v>
      </c>
      <c r="H27" s="1"/>
      <c r="I27" s="28">
        <v>4</v>
      </c>
      <c r="J27" s="1"/>
      <c r="K27" s="13"/>
      <c r="L27" s="7" t="e">
        <f>IF(#REF!&gt;0,#REF!- '[1]Reference sheet'!$E$7, 0)</f>
        <v>#REF!</v>
      </c>
      <c r="M27" s="33">
        <v>0</v>
      </c>
      <c r="N27" s="2"/>
      <c r="O27" s="79" t="s">
        <v>310</v>
      </c>
      <c r="P27" s="86"/>
      <c r="Q27" s="87"/>
      <c r="R27" s="88"/>
      <c r="S27" s="88"/>
      <c r="T27" s="86"/>
      <c r="U27" s="87"/>
      <c r="V27" s="88"/>
      <c r="W27" s="8"/>
      <c r="X27" s="7"/>
      <c r="Y27" s="7"/>
      <c r="Z27" s="7"/>
      <c r="AA27" s="33"/>
      <c r="AB27" s="33"/>
      <c r="AC27" s="33"/>
      <c r="AD27" s="76"/>
      <c r="AE27" s="76"/>
      <c r="AF27" s="76"/>
      <c r="AG27" s="33" t="s">
        <v>310</v>
      </c>
      <c r="AH27" s="54"/>
    </row>
    <row r="28" spans="1:34" x14ac:dyDescent="0.25">
      <c r="A28" s="52">
        <v>116</v>
      </c>
      <c r="B28" t="s">
        <v>200</v>
      </c>
      <c r="C28" t="s">
        <v>201</v>
      </c>
      <c r="D28" t="s">
        <v>150</v>
      </c>
      <c r="E28" s="27">
        <v>200</v>
      </c>
      <c r="F28" s="29">
        <f>IF(ISTEXT(E28), "", IF(ISBLANK(E28), "",  E28/'[1]Reference sheet'!B$2*100))</f>
        <v>100</v>
      </c>
      <c r="G28" s="29">
        <f t="shared" si="0"/>
        <v>0</v>
      </c>
      <c r="H28" s="1"/>
      <c r="I28" s="28">
        <v>20</v>
      </c>
      <c r="J28" s="1"/>
      <c r="K28" s="13"/>
      <c r="L28" s="7" t="e">
        <f>IF(#REF!&gt;0,#REF!- '[1]Reference sheet'!$E$7, 0)</f>
        <v>#REF!</v>
      </c>
      <c r="M28" s="33">
        <v>14</v>
      </c>
      <c r="N28" s="2"/>
      <c r="O28" s="79">
        <v>0</v>
      </c>
      <c r="P28" s="86"/>
      <c r="Q28" s="87"/>
      <c r="R28" s="88"/>
      <c r="S28" s="88"/>
      <c r="T28" s="86"/>
      <c r="U28" s="87"/>
      <c r="V28" s="88"/>
      <c r="W28" s="8"/>
      <c r="X28" s="7"/>
      <c r="Y28" s="7"/>
      <c r="Z28" s="7"/>
      <c r="AA28" s="33">
        <v>16.399999999999999</v>
      </c>
      <c r="AB28" s="33">
        <v>50.4</v>
      </c>
      <c r="AC28" s="33"/>
      <c r="AD28" s="76"/>
      <c r="AE28" s="76"/>
      <c r="AF28" s="76"/>
      <c r="AG28" s="33"/>
      <c r="AH28" s="54"/>
    </row>
    <row r="29" spans="1:34" x14ac:dyDescent="0.25">
      <c r="A29" s="52">
        <v>117</v>
      </c>
      <c r="B29" t="s">
        <v>202</v>
      </c>
      <c r="C29" t="s">
        <v>203</v>
      </c>
      <c r="D29" t="s">
        <v>135</v>
      </c>
      <c r="E29" s="27">
        <v>200</v>
      </c>
      <c r="F29" s="29">
        <f>IF(ISTEXT(E29), "", IF(ISBLANK(E29), "",  E29/'[1]Reference sheet'!B$2*100))</f>
        <v>100</v>
      </c>
      <c r="G29" s="29">
        <f t="shared" si="0"/>
        <v>0</v>
      </c>
      <c r="H29" s="1"/>
      <c r="I29" s="28">
        <v>8</v>
      </c>
      <c r="J29" s="1"/>
      <c r="K29" s="13"/>
      <c r="L29" s="7" t="e">
        <f>IF(#REF!&gt;0,#REF!- '[1]Reference sheet'!$E$7, 0)</f>
        <v>#REF!</v>
      </c>
      <c r="M29" s="33">
        <v>14</v>
      </c>
      <c r="N29" s="2"/>
      <c r="O29" s="79">
        <v>0</v>
      </c>
      <c r="P29" s="86"/>
      <c r="Q29" s="87"/>
      <c r="R29" s="88"/>
      <c r="S29" s="88"/>
      <c r="T29" s="86"/>
      <c r="U29" s="87"/>
      <c r="V29" s="88"/>
      <c r="W29" s="8"/>
      <c r="X29" s="7"/>
      <c r="Y29" s="7"/>
      <c r="Z29" s="7"/>
      <c r="AA29" s="33">
        <v>31.2</v>
      </c>
      <c r="AB29" s="33">
        <v>53.2</v>
      </c>
      <c r="AC29" s="33"/>
      <c r="AD29" s="76"/>
      <c r="AE29" s="76"/>
      <c r="AF29" s="76"/>
      <c r="AG29" s="33"/>
      <c r="AH29" s="54"/>
    </row>
    <row r="30" spans="1:34" x14ac:dyDescent="0.25">
      <c r="A30" s="52">
        <v>118</v>
      </c>
      <c r="B30" t="s">
        <v>204</v>
      </c>
      <c r="C30" t="s">
        <v>205</v>
      </c>
      <c r="D30" t="s">
        <v>155</v>
      </c>
      <c r="E30" s="27">
        <v>200</v>
      </c>
      <c r="F30" s="29">
        <f>IF(ISTEXT(E30), "", IF(ISBLANK(E30), "",  E30/'[1]Reference sheet'!B$2*100))</f>
        <v>100</v>
      </c>
      <c r="G30" s="29">
        <f t="shared" si="0"/>
        <v>0</v>
      </c>
      <c r="H30" s="1"/>
      <c r="I30" s="28">
        <v>4</v>
      </c>
      <c r="J30" s="1"/>
      <c r="K30" s="13"/>
      <c r="L30" s="7" t="e">
        <f>IF(#REF!&gt;0,#REF!- '[1]Reference sheet'!$E$7, 0)</f>
        <v>#REF!</v>
      </c>
      <c r="M30" s="33">
        <v>0</v>
      </c>
      <c r="N30" s="2"/>
      <c r="O30" s="79">
        <v>0</v>
      </c>
      <c r="P30" s="86"/>
      <c r="Q30" s="87"/>
      <c r="R30" s="88"/>
      <c r="S30" s="88"/>
      <c r="T30" s="86"/>
      <c r="U30" s="87"/>
      <c r="V30" s="88"/>
      <c r="W30" s="8"/>
      <c r="X30" s="7"/>
      <c r="Y30" s="7"/>
      <c r="Z30" s="7"/>
      <c r="AA30" s="33">
        <v>1.2</v>
      </c>
      <c r="AB30" s="33">
        <v>5.2</v>
      </c>
      <c r="AC30" s="33"/>
      <c r="AD30" s="76"/>
      <c r="AE30" s="76"/>
      <c r="AF30" s="76"/>
      <c r="AG30" s="26" t="s">
        <v>303</v>
      </c>
      <c r="AH30" s="54"/>
    </row>
    <row r="31" spans="1:34" x14ac:dyDescent="0.25">
      <c r="A31" s="52">
        <v>119</v>
      </c>
      <c r="B31" t="s">
        <v>206</v>
      </c>
      <c r="C31" t="s">
        <v>207</v>
      </c>
      <c r="D31" t="s">
        <v>158</v>
      </c>
      <c r="E31" s="27">
        <v>200</v>
      </c>
      <c r="F31" s="29">
        <f>IF(ISTEXT(E31), "", IF(ISBLANK(E31), "",  E31/'[1]Reference sheet'!B$2*100))</f>
        <v>100</v>
      </c>
      <c r="G31" s="29">
        <f t="shared" si="0"/>
        <v>0</v>
      </c>
      <c r="H31" s="1"/>
      <c r="I31" s="28">
        <v>0</v>
      </c>
      <c r="J31" s="1"/>
      <c r="K31" s="13"/>
      <c r="L31" s="7" t="e">
        <f>IF(#REF!&gt;0,#REF!- '[1]Reference sheet'!$E$7, 0)</f>
        <v>#REF!</v>
      </c>
      <c r="M31" s="33">
        <v>0</v>
      </c>
      <c r="N31" s="2"/>
      <c r="O31" s="79">
        <v>0</v>
      </c>
      <c r="P31" s="86"/>
      <c r="Q31" s="87"/>
      <c r="R31" s="88"/>
      <c r="S31" s="88"/>
      <c r="T31" s="86"/>
      <c r="U31" s="87"/>
      <c r="V31" s="88"/>
      <c r="W31" s="8"/>
      <c r="X31" s="7"/>
      <c r="Y31" s="7"/>
      <c r="Z31" s="7"/>
      <c r="AA31" s="33">
        <v>17.2</v>
      </c>
      <c r="AB31" s="33">
        <v>17.2</v>
      </c>
      <c r="AC31" s="33"/>
      <c r="AD31" s="76"/>
      <c r="AE31" s="76"/>
      <c r="AF31" s="76"/>
      <c r="AG31" s="33"/>
      <c r="AH31" s="54"/>
    </row>
    <row r="32" spans="1:34" x14ac:dyDescent="0.25">
      <c r="A32" s="52">
        <v>120</v>
      </c>
      <c r="B32" s="54"/>
      <c r="C32" s="54"/>
      <c r="D32" t="s">
        <v>161</v>
      </c>
      <c r="E32" s="27">
        <v>200</v>
      </c>
      <c r="F32" s="29">
        <f>IF(ISTEXT(E32), "", IF(ISBLANK(E32), "",  E32/'[1]Reference sheet'!B$2*100))</f>
        <v>100</v>
      </c>
      <c r="G32" s="29">
        <f t="shared" si="0"/>
        <v>0</v>
      </c>
      <c r="H32" s="1"/>
      <c r="I32" s="28"/>
      <c r="J32" s="1"/>
      <c r="K32" s="13"/>
      <c r="L32" s="7" t="e">
        <f>IF(#REF!&gt;0,#REF!- '[1]Reference sheet'!$E$7, 0)</f>
        <v>#REF!</v>
      </c>
      <c r="M32" s="33"/>
      <c r="N32" s="2"/>
      <c r="O32" s="79"/>
      <c r="P32" s="86"/>
      <c r="Q32" s="87"/>
      <c r="R32" s="88"/>
      <c r="S32" s="88"/>
      <c r="T32" s="86"/>
      <c r="U32" s="87"/>
      <c r="V32" s="88"/>
      <c r="W32" s="8"/>
      <c r="X32" s="7"/>
      <c r="Y32" s="7"/>
      <c r="Z32" s="7"/>
      <c r="AA32" s="33"/>
      <c r="AB32" s="33"/>
      <c r="AC32" s="33"/>
      <c r="AD32" s="76"/>
      <c r="AE32" s="76"/>
      <c r="AF32" s="76"/>
      <c r="AG32" s="33" t="s">
        <v>293</v>
      </c>
      <c r="AH32" s="54"/>
    </row>
    <row r="33" spans="1:34" x14ac:dyDescent="0.25">
      <c r="A33" s="52">
        <v>121</v>
      </c>
      <c r="B33" t="s">
        <v>208</v>
      </c>
      <c r="C33" t="s">
        <v>209</v>
      </c>
      <c r="D33" t="s">
        <v>166</v>
      </c>
      <c r="E33" s="27">
        <v>200</v>
      </c>
      <c r="F33" s="29">
        <f>IF(ISTEXT(E33), "", IF(ISBLANK(E33), "",  E33/'[1]Reference sheet'!B$2*100))</f>
        <v>100</v>
      </c>
      <c r="G33" s="29">
        <f t="shared" si="0"/>
        <v>0</v>
      </c>
      <c r="H33" s="1"/>
      <c r="I33" s="28">
        <v>0</v>
      </c>
      <c r="J33" s="1"/>
      <c r="K33" s="13"/>
      <c r="L33" s="7" t="e">
        <f>IF(#REF!&gt;0,#REF!- '[1]Reference sheet'!$E$7, 0)</f>
        <v>#REF!</v>
      </c>
      <c r="M33" s="33">
        <v>0</v>
      </c>
      <c r="N33" s="2"/>
      <c r="O33" s="79">
        <v>40</v>
      </c>
      <c r="P33" s="86"/>
      <c r="Q33" s="87"/>
      <c r="R33" s="88"/>
      <c r="S33" s="88"/>
      <c r="T33" s="86"/>
      <c r="U33" s="87"/>
      <c r="V33" s="88"/>
      <c r="W33" s="8"/>
      <c r="X33" s="7"/>
      <c r="Y33" s="7"/>
      <c r="Z33" s="7"/>
      <c r="AA33" s="33">
        <v>26.8</v>
      </c>
      <c r="AB33" s="33">
        <v>66.8</v>
      </c>
      <c r="AC33" s="33"/>
      <c r="AD33" s="76"/>
      <c r="AE33" s="76"/>
      <c r="AF33" s="76"/>
      <c r="AG33" s="33"/>
      <c r="AH33" s="54"/>
    </row>
    <row r="34" spans="1:34" x14ac:dyDescent="0.25">
      <c r="A34" s="52"/>
      <c r="B34" s="54"/>
      <c r="C34" s="54"/>
      <c r="E34" s="27"/>
      <c r="F34" s="29"/>
      <c r="G34" s="29"/>
      <c r="H34" s="1"/>
      <c r="I34" s="28"/>
      <c r="J34" s="1"/>
      <c r="K34" s="13"/>
      <c r="L34" s="7"/>
      <c r="M34" s="33"/>
      <c r="N34" s="2"/>
      <c r="O34" s="79"/>
      <c r="P34" s="86"/>
      <c r="Q34" s="87"/>
      <c r="R34" s="88"/>
      <c r="S34" s="88"/>
      <c r="T34" s="86"/>
      <c r="U34" s="87"/>
      <c r="V34" s="88"/>
      <c r="W34" s="8"/>
      <c r="X34" s="7"/>
      <c r="Y34" s="7"/>
      <c r="Z34" s="7"/>
      <c r="AA34" s="33"/>
      <c r="AB34" s="33"/>
      <c r="AC34" s="33"/>
      <c r="AD34" s="76"/>
      <c r="AE34" s="76"/>
      <c r="AF34" s="76"/>
      <c r="AG34" s="33"/>
      <c r="AH34" s="54"/>
    </row>
    <row r="35" spans="1:34" x14ac:dyDescent="0.25">
      <c r="A35" s="52"/>
      <c r="B35" s="54"/>
      <c r="C35" s="54"/>
      <c r="E35" s="27"/>
      <c r="F35" s="29"/>
      <c r="G35" s="29"/>
      <c r="H35" s="1"/>
      <c r="I35" s="28"/>
      <c r="J35" s="1"/>
      <c r="K35" s="13"/>
      <c r="L35" s="7"/>
      <c r="M35" s="33"/>
      <c r="N35" s="2"/>
      <c r="O35" s="79"/>
      <c r="P35" s="86"/>
      <c r="Q35" s="87"/>
      <c r="R35" s="88"/>
      <c r="S35" s="88"/>
      <c r="T35" s="86"/>
      <c r="U35" s="87"/>
      <c r="V35" s="88"/>
      <c r="W35" s="8"/>
      <c r="X35" s="7"/>
      <c r="Y35" s="7"/>
      <c r="Z35" s="7"/>
      <c r="AA35" s="33"/>
      <c r="AB35" s="33"/>
      <c r="AC35" s="33"/>
      <c r="AD35" s="76"/>
      <c r="AE35" s="76"/>
      <c r="AF35" s="76"/>
      <c r="AG35" s="33"/>
      <c r="AH35" s="54"/>
    </row>
    <row r="36" spans="1:34" x14ac:dyDescent="0.25">
      <c r="A36" s="52"/>
      <c r="B36" s="89" t="s">
        <v>311</v>
      </c>
      <c r="C36" s="54"/>
      <c r="E36" s="27"/>
      <c r="F36" s="29"/>
      <c r="G36" s="29"/>
      <c r="H36" s="1"/>
      <c r="I36" s="28"/>
      <c r="J36" s="1"/>
      <c r="K36" s="13"/>
      <c r="L36" s="7"/>
      <c r="M36" s="33"/>
      <c r="N36" s="2"/>
      <c r="O36" s="79"/>
      <c r="P36" s="86"/>
      <c r="Q36" s="87"/>
      <c r="R36" s="88"/>
      <c r="S36" s="88"/>
      <c r="T36" s="86"/>
      <c r="U36" s="87"/>
      <c r="V36" s="88"/>
      <c r="W36" s="8"/>
      <c r="X36" s="7"/>
      <c r="Y36" s="7"/>
      <c r="Z36" s="7"/>
      <c r="AA36" s="33"/>
      <c r="AB36" s="33"/>
      <c r="AC36" s="33"/>
      <c r="AD36" s="76"/>
      <c r="AE36" s="76"/>
      <c r="AF36" s="76"/>
      <c r="AG36" s="33"/>
      <c r="AH36" s="54"/>
    </row>
    <row r="37" spans="1:34" x14ac:dyDescent="0.25">
      <c r="A37" t="s">
        <v>297</v>
      </c>
      <c r="B37" t="s">
        <v>324</v>
      </c>
      <c r="C37" t="s">
        <v>325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</row>
    <row r="38" spans="1:34" x14ac:dyDescent="0.25">
      <c r="A38" t="s">
        <v>303</v>
      </c>
      <c r="B38" t="s">
        <v>326</v>
      </c>
      <c r="C38" t="s">
        <v>327</v>
      </c>
    </row>
    <row r="39" spans="1:34" x14ac:dyDescent="0.25">
      <c r="A39" t="s">
        <v>308</v>
      </c>
      <c r="B39" t="s">
        <v>328</v>
      </c>
      <c r="C39" t="s">
        <v>329</v>
      </c>
    </row>
    <row r="40" spans="1:34" x14ac:dyDescent="0.25">
      <c r="A40" t="s">
        <v>318</v>
      </c>
      <c r="B40" t="s">
        <v>330</v>
      </c>
      <c r="C40" t="s">
        <v>331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opLeftCell="A12" workbookViewId="0">
      <selection activeCell="B36" sqref="B36"/>
    </sheetView>
  </sheetViews>
  <sheetFormatPr defaultRowHeight="15" x14ac:dyDescent="0.25"/>
  <cols>
    <col min="1" max="1" width="4" customWidth="1"/>
    <col min="2" max="2" width="25.7109375" customWidth="1"/>
    <col min="3" max="3" width="17.7109375" customWidth="1"/>
    <col min="4" max="4" width="18.85546875" bestFit="1" customWidth="1"/>
    <col min="5" max="5" width="14" hidden="1" customWidth="1"/>
    <col min="6" max="6" width="11.140625" hidden="1" customWidth="1"/>
    <col min="7" max="7" width="13.42578125" hidden="1" customWidth="1"/>
    <col min="8" max="8" width="0" hidden="1" customWidth="1"/>
    <col min="9" max="9" width="11.42578125" bestFit="1" customWidth="1"/>
    <col min="10" max="10" width="17.28515625" hidden="1" customWidth="1"/>
    <col min="11" max="11" width="21.5703125" hidden="1" customWidth="1"/>
    <col min="12" max="12" width="9.28515625" bestFit="1" customWidth="1"/>
    <col min="13" max="13" width="0" hidden="1" customWidth="1"/>
    <col min="14" max="14" width="12.42578125" bestFit="1" customWidth="1"/>
    <col min="15" max="15" width="12.7109375" hidden="1" customWidth="1"/>
    <col min="16" max="16" width="5" hidden="1" customWidth="1"/>
    <col min="17" max="17" width="7.5703125" hidden="1" customWidth="1"/>
    <col min="18" max="18" width="4.5703125" hidden="1" customWidth="1"/>
    <col min="19" max="19" width="14" hidden="1" customWidth="1"/>
    <col min="20" max="20" width="5" hidden="1" customWidth="1"/>
    <col min="21" max="21" width="7.5703125" hidden="1" customWidth="1"/>
    <col min="22" max="22" width="17.85546875" hidden="1" customWidth="1"/>
    <col min="23" max="23" width="22.140625" hidden="1" customWidth="1"/>
    <col min="24" max="24" width="13.85546875" hidden="1" customWidth="1"/>
    <col min="25" max="25" width="15.42578125" hidden="1" customWidth="1"/>
    <col min="26" max="26" width="9.28515625" bestFit="1" customWidth="1"/>
    <col min="27" max="27" width="14.7109375" bestFit="1" customWidth="1"/>
    <col min="28" max="28" width="12.5703125" hidden="1" customWidth="1"/>
    <col min="29" max="31" width="6.5703125" hidden="1" customWidth="1"/>
  </cols>
  <sheetData>
    <row r="1" spans="1:32" x14ac:dyDescent="0.25">
      <c r="A1" s="37" t="s">
        <v>7</v>
      </c>
      <c r="B1" s="17" t="s">
        <v>0</v>
      </c>
      <c r="C1" s="17" t="s">
        <v>1</v>
      </c>
      <c r="D1" s="32" t="s">
        <v>2</v>
      </c>
      <c r="E1" s="26" t="s">
        <v>19</v>
      </c>
      <c r="F1" s="26" t="s">
        <v>18</v>
      </c>
      <c r="G1" s="26" t="s">
        <v>3</v>
      </c>
      <c r="H1" s="5"/>
      <c r="I1" s="26" t="s">
        <v>4</v>
      </c>
      <c r="J1" s="5" t="s">
        <v>12</v>
      </c>
      <c r="K1" s="5" t="s">
        <v>13</v>
      </c>
      <c r="L1" s="26" t="s">
        <v>30</v>
      </c>
      <c r="M1" s="5"/>
      <c r="N1" s="26" t="s">
        <v>5</v>
      </c>
      <c r="O1" s="19" t="s">
        <v>21</v>
      </c>
      <c r="P1" s="46"/>
      <c r="Q1" s="20"/>
      <c r="R1" s="20"/>
      <c r="S1" s="19" t="s">
        <v>22</v>
      </c>
      <c r="T1" s="46"/>
      <c r="U1" s="20"/>
      <c r="V1" s="5" t="s">
        <v>14</v>
      </c>
      <c r="W1" s="5" t="s">
        <v>15</v>
      </c>
      <c r="X1" s="5" t="s">
        <v>16</v>
      </c>
      <c r="Y1" s="5" t="s">
        <v>17</v>
      </c>
      <c r="Z1" s="26" t="s">
        <v>29</v>
      </c>
      <c r="AA1" s="26" t="s">
        <v>6</v>
      </c>
      <c r="AB1" s="26" t="s">
        <v>28</v>
      </c>
      <c r="AC1" s="34" t="s">
        <v>25</v>
      </c>
      <c r="AD1" s="34" t="s">
        <v>26</v>
      </c>
      <c r="AE1" s="34" t="s">
        <v>27</v>
      </c>
      <c r="AF1" s="26" t="s">
        <v>31</v>
      </c>
    </row>
    <row r="2" spans="1:32" x14ac:dyDescent="0.25">
      <c r="A2" s="38"/>
      <c r="B2" s="39"/>
      <c r="C2" s="39"/>
      <c r="D2" s="40"/>
      <c r="E2" s="41"/>
      <c r="F2" s="41"/>
      <c r="G2" s="41"/>
      <c r="H2" s="42"/>
      <c r="I2" s="47"/>
      <c r="J2" s="42"/>
      <c r="K2" s="42"/>
      <c r="L2" s="41" t="s">
        <v>3</v>
      </c>
      <c r="M2" s="49"/>
      <c r="N2" s="41"/>
      <c r="O2" s="49" t="s">
        <v>23</v>
      </c>
      <c r="P2" s="50" t="s">
        <v>24</v>
      </c>
      <c r="Q2" s="51" t="s">
        <v>20</v>
      </c>
      <c r="R2" s="44"/>
      <c r="S2" s="49" t="s">
        <v>23</v>
      </c>
      <c r="T2" s="50" t="s">
        <v>24</v>
      </c>
      <c r="U2" s="51" t="s">
        <v>20</v>
      </c>
      <c r="V2" s="42"/>
      <c r="W2" s="42"/>
      <c r="X2" s="42"/>
      <c r="Y2" s="42"/>
      <c r="Z2" s="41" t="s">
        <v>3</v>
      </c>
      <c r="AA2" s="41"/>
      <c r="AB2" s="41"/>
      <c r="AC2" s="45"/>
      <c r="AD2" s="45"/>
      <c r="AE2" s="45"/>
      <c r="AF2" s="41"/>
    </row>
    <row r="3" spans="1:32" x14ac:dyDescent="0.25">
      <c r="A3" s="59">
        <v>138</v>
      </c>
      <c r="B3" s="59" t="s">
        <v>210</v>
      </c>
      <c r="C3" s="59" t="s">
        <v>211</v>
      </c>
      <c r="D3" s="59" t="s">
        <v>212</v>
      </c>
      <c r="E3" s="64">
        <v>200</v>
      </c>
      <c r="F3" s="63">
        <f>IF(ISTEXT(E3), "", IF(ISBLANK(E3), "",  E3/'[2]Reference sheet'!B$2*100))</f>
        <v>100</v>
      </c>
      <c r="G3" s="63">
        <f>IF(ISNUMBER(F3),  100-F3, "")</f>
        <v>0</v>
      </c>
      <c r="H3" s="71"/>
      <c r="I3" s="60"/>
      <c r="J3" s="62" t="e">
        <f>(#REF!*60)+CEILING(#REF!, 1)</f>
        <v>#REF!</v>
      </c>
      <c r="K3" s="62" t="e">
        <f>IF(J3&gt;0, J3-#REF!, 0)</f>
        <v>#REF!</v>
      </c>
      <c r="L3" s="81"/>
      <c r="M3" s="61"/>
      <c r="N3" s="64"/>
      <c r="O3" s="61"/>
      <c r="P3" s="82"/>
      <c r="Q3" s="83"/>
      <c r="R3" s="83"/>
      <c r="S3" s="61"/>
      <c r="T3" s="82"/>
      <c r="U3" s="83"/>
      <c r="V3" s="62">
        <f>IF(((S3*3600)+(T3*60) + U3)&gt;((O3*3600)+(P3*60)+Q3), IF(ISNUMBER(SUM(S3:U3)), IF(ISNUMBER(SUM(O3:Q3)), CEILING(((S3*3600)+(T3*60)+U3)-((O3*3600)+(P3*60)+Q3),1),0), 0), 0)</f>
        <v>0</v>
      </c>
      <c r="W3" s="62">
        <f>IF(V3&gt;0, V3-#REF!, 0)</f>
        <v>0</v>
      </c>
      <c r="X3" s="62">
        <f>IF(W3&lt;=0,0,W3*#REF!)</f>
        <v>0</v>
      </c>
      <c r="Y3" s="62">
        <f>IF(W3&lt;-15, -((W3+#REF!)*#REF!), 0)</f>
        <v>0</v>
      </c>
      <c r="Z3" s="84"/>
      <c r="AA3" s="81"/>
      <c r="AB3" s="81"/>
      <c r="AC3" s="85"/>
      <c r="AD3" s="85"/>
      <c r="AE3" s="85"/>
      <c r="AF3" s="81" t="s">
        <v>293</v>
      </c>
    </row>
    <row r="4" spans="1:32" x14ac:dyDescent="0.25">
      <c r="A4" s="59">
        <v>139</v>
      </c>
      <c r="B4" s="59" t="s">
        <v>213</v>
      </c>
      <c r="C4" s="59" t="s">
        <v>214</v>
      </c>
      <c r="D4" s="59" t="s">
        <v>129</v>
      </c>
      <c r="E4" s="64">
        <v>200</v>
      </c>
      <c r="F4" s="63">
        <f>IF(ISTEXT(E4), "", IF(ISBLANK(E4), "",  E4/'[2]Reference sheet'!B$2*100))</f>
        <v>100</v>
      </c>
      <c r="G4" s="63">
        <f t="shared" ref="G4:G24" si="0">IF(ISNUMBER(F4),  100-F4, "")</f>
        <v>0</v>
      </c>
      <c r="H4" s="71"/>
      <c r="I4" s="60">
        <v>0</v>
      </c>
      <c r="J4" s="62" t="e">
        <f>(#REF!*60)+CEILING(#REF!, 1)</f>
        <v>#REF!</v>
      </c>
      <c r="K4" s="62" t="e">
        <f>IF(J4&gt;0, J4-#REF!, 0)</f>
        <v>#REF!</v>
      </c>
      <c r="L4" s="81">
        <v>0</v>
      </c>
      <c r="M4" s="61"/>
      <c r="N4" s="64">
        <v>40</v>
      </c>
      <c r="O4" s="61"/>
      <c r="P4" s="82"/>
      <c r="Q4" s="83"/>
      <c r="R4" s="83"/>
      <c r="S4" s="61"/>
      <c r="T4" s="82"/>
      <c r="U4" s="83"/>
      <c r="V4" s="62">
        <f>IF(((S4*3600)+(T4*60) + U4)&gt;((O4*3600)+(P4*60)+Q4), IF(ISNUMBER(SUM(S4:U4)), IF(ISNUMBER(SUM(O4:Q4)), CEILING(((S4*3600)+(T4*60)+U4)-((O4*3600)+(P4*60)+Q4),1),0), 0), 0)</f>
        <v>0</v>
      </c>
      <c r="W4" s="62">
        <f>IF(V4&gt;0, V4-#REF!, 0)</f>
        <v>0</v>
      </c>
      <c r="X4" s="62">
        <f>IF(W4&lt;=0,0,W4*#REF!)</f>
        <v>0</v>
      </c>
      <c r="Y4" s="62">
        <f>IF(W4&lt;-15, -((W4+#REF!)*#REF!), 0)</f>
        <v>0</v>
      </c>
      <c r="Z4" s="81">
        <v>34.799999999999997</v>
      </c>
      <c r="AA4" s="81">
        <v>74.8</v>
      </c>
      <c r="AB4" s="81"/>
      <c r="AC4" s="85"/>
      <c r="AD4" s="85"/>
      <c r="AE4" s="85"/>
      <c r="AF4" s="81" t="s">
        <v>318</v>
      </c>
    </row>
    <row r="5" spans="1:32" x14ac:dyDescent="0.25">
      <c r="A5" s="59">
        <v>140</v>
      </c>
      <c r="B5" s="59" t="s">
        <v>215</v>
      </c>
      <c r="C5" s="59" t="s">
        <v>94</v>
      </c>
      <c r="D5" s="59" t="s">
        <v>139</v>
      </c>
      <c r="E5" s="64">
        <v>200</v>
      </c>
      <c r="F5" s="63">
        <f>IF(ISTEXT(E5), "", IF(ISBLANK(E5), "",  E5/'[2]Reference sheet'!B$2*100))</f>
        <v>100</v>
      </c>
      <c r="G5" s="63">
        <f t="shared" si="0"/>
        <v>0</v>
      </c>
      <c r="H5" s="71"/>
      <c r="I5" s="60"/>
      <c r="J5" s="62" t="e">
        <f>(#REF!*60)+CEILING(#REF!, 1)</f>
        <v>#REF!</v>
      </c>
      <c r="K5" s="62" t="e">
        <f>IF(J5&gt;0, J5-#REF!, 0)</f>
        <v>#REF!</v>
      </c>
      <c r="L5" s="81"/>
      <c r="M5" s="61"/>
      <c r="N5" s="64"/>
      <c r="O5" s="61"/>
      <c r="P5" s="82"/>
      <c r="Q5" s="83"/>
      <c r="R5" s="83"/>
      <c r="S5" s="61"/>
      <c r="T5" s="82"/>
      <c r="U5" s="83"/>
      <c r="V5" s="62"/>
      <c r="W5" s="62"/>
      <c r="X5" s="62"/>
      <c r="Y5" s="62"/>
      <c r="Z5" s="81"/>
      <c r="AA5" s="81"/>
      <c r="AB5" s="81"/>
      <c r="AC5" s="85"/>
      <c r="AD5" s="85"/>
      <c r="AE5" s="85"/>
      <c r="AF5" s="81" t="s">
        <v>293</v>
      </c>
    </row>
    <row r="6" spans="1:32" x14ac:dyDescent="0.25">
      <c r="A6" s="59">
        <v>141</v>
      </c>
      <c r="B6" s="59" t="s">
        <v>216</v>
      </c>
      <c r="C6" s="59" t="s">
        <v>217</v>
      </c>
      <c r="D6" s="59" t="s">
        <v>218</v>
      </c>
      <c r="E6" s="64">
        <v>200</v>
      </c>
      <c r="F6" s="63">
        <f>IF(ISTEXT(E6), "", IF(ISBLANK(E6), "",  E6/'[2]Reference sheet'!B$2*100))</f>
        <v>100</v>
      </c>
      <c r="G6" s="63">
        <f t="shared" si="0"/>
        <v>0</v>
      </c>
      <c r="H6" s="71"/>
      <c r="I6" s="60">
        <v>0</v>
      </c>
      <c r="J6" s="62" t="e">
        <f>(#REF!*60)+CEILING(#REF!, 1)</f>
        <v>#REF!</v>
      </c>
      <c r="K6" s="62" t="e">
        <f>IF(J6&gt;0, J6-#REF!, 0)</f>
        <v>#REF!</v>
      </c>
      <c r="L6" s="81">
        <v>0</v>
      </c>
      <c r="M6" s="61"/>
      <c r="N6" s="64" t="s">
        <v>295</v>
      </c>
      <c r="O6" s="61"/>
      <c r="P6" s="82"/>
      <c r="Q6" s="83"/>
      <c r="R6" s="83"/>
      <c r="S6" s="61"/>
      <c r="T6" s="82"/>
      <c r="U6" s="83"/>
      <c r="V6" s="62"/>
      <c r="W6" s="62"/>
      <c r="X6" s="62"/>
      <c r="Y6" s="62"/>
      <c r="Z6" s="81"/>
      <c r="AA6" s="81"/>
      <c r="AB6" s="81"/>
      <c r="AC6" s="85"/>
      <c r="AD6" s="85"/>
      <c r="AE6" s="85"/>
      <c r="AF6" s="81" t="s">
        <v>295</v>
      </c>
    </row>
    <row r="7" spans="1:32" x14ac:dyDescent="0.25">
      <c r="A7" s="59">
        <v>142</v>
      </c>
      <c r="B7" s="59" t="s">
        <v>219</v>
      </c>
      <c r="C7" s="59" t="s">
        <v>220</v>
      </c>
      <c r="D7" s="59" t="s">
        <v>137</v>
      </c>
      <c r="E7" s="64">
        <v>200</v>
      </c>
      <c r="F7" s="63">
        <f>IF(ISTEXT(E7), "", IF(ISBLANK(E7), "",  E7/'[2]Reference sheet'!B$2*100))</f>
        <v>100</v>
      </c>
      <c r="G7" s="63">
        <f t="shared" si="0"/>
        <v>0</v>
      </c>
      <c r="H7" s="71"/>
      <c r="I7" s="60">
        <v>0</v>
      </c>
      <c r="J7" s="62" t="e">
        <f>(#REF!*60)+CEILING(#REF!, 1)</f>
        <v>#REF!</v>
      </c>
      <c r="K7" s="62" t="e">
        <f>IF(J7&gt;0, J7-#REF!, 0)</f>
        <v>#REF!</v>
      </c>
      <c r="L7" s="81">
        <v>0</v>
      </c>
      <c r="M7" s="61"/>
      <c r="N7" s="64">
        <v>0</v>
      </c>
      <c r="O7" s="61"/>
      <c r="P7" s="82"/>
      <c r="Q7" s="83"/>
      <c r="R7" s="83"/>
      <c r="S7" s="61"/>
      <c r="T7" s="82"/>
      <c r="U7" s="83"/>
      <c r="V7" s="62"/>
      <c r="W7" s="62"/>
      <c r="X7" s="62"/>
      <c r="Y7" s="62"/>
      <c r="Z7" s="81">
        <v>43.6</v>
      </c>
      <c r="AA7" s="81">
        <v>43.6</v>
      </c>
      <c r="AB7" s="81"/>
      <c r="AC7" s="85"/>
      <c r="AD7" s="85"/>
      <c r="AE7" s="85"/>
      <c r="AF7" s="81" t="s">
        <v>308</v>
      </c>
    </row>
    <row r="8" spans="1:32" x14ac:dyDescent="0.25">
      <c r="A8" s="59">
        <v>143</v>
      </c>
      <c r="B8" s="59" t="s">
        <v>221</v>
      </c>
      <c r="C8" s="59" t="s">
        <v>222</v>
      </c>
      <c r="D8" s="59" t="s">
        <v>212</v>
      </c>
      <c r="E8" s="64">
        <v>200</v>
      </c>
      <c r="F8" s="63">
        <f>IF(ISTEXT(E8), "", IF(ISBLANK(E8), "",  E8/'[2]Reference sheet'!B$2*100))</f>
        <v>100</v>
      </c>
      <c r="G8" s="63">
        <f t="shared" si="0"/>
        <v>0</v>
      </c>
      <c r="H8" s="71"/>
      <c r="I8" s="60"/>
      <c r="J8" s="62" t="e">
        <f>(#REF!*60)+CEILING(#REF!, 1)</f>
        <v>#REF!</v>
      </c>
      <c r="K8" s="62" t="e">
        <f>IF(J8&gt;0, J8-#REF!, 0)</f>
        <v>#REF!</v>
      </c>
      <c r="L8" s="81"/>
      <c r="M8" s="61"/>
      <c r="N8" s="64"/>
      <c r="O8" s="61"/>
      <c r="P8" s="82"/>
      <c r="Q8" s="83"/>
      <c r="R8" s="83"/>
      <c r="S8" s="61"/>
      <c r="T8" s="82"/>
      <c r="U8" s="83"/>
      <c r="V8" s="62"/>
      <c r="W8" s="62"/>
      <c r="X8" s="62"/>
      <c r="Y8" s="62"/>
      <c r="Z8" s="81"/>
      <c r="AA8" s="81"/>
      <c r="AB8" s="81"/>
      <c r="AC8" s="85"/>
      <c r="AD8" s="85"/>
      <c r="AE8" s="85"/>
      <c r="AF8" s="81" t="s">
        <v>293</v>
      </c>
    </row>
    <row r="9" spans="1:32" x14ac:dyDescent="0.25">
      <c r="A9" s="59">
        <v>144</v>
      </c>
      <c r="B9" s="59" t="s">
        <v>223</v>
      </c>
      <c r="C9" s="59" t="s">
        <v>224</v>
      </c>
      <c r="D9" s="59" t="s">
        <v>129</v>
      </c>
      <c r="E9" s="64">
        <v>200</v>
      </c>
      <c r="F9" s="63">
        <f>IF(ISTEXT(E9), "", IF(ISBLANK(E9), "",  E9/'[2]Reference sheet'!B$2*100))</f>
        <v>100</v>
      </c>
      <c r="G9" s="63">
        <f t="shared" si="0"/>
        <v>0</v>
      </c>
      <c r="H9" s="71"/>
      <c r="I9" s="60"/>
      <c r="J9" s="62" t="e">
        <f>(#REF!*60)+CEILING(#REF!, 1)</f>
        <v>#REF!</v>
      </c>
      <c r="K9" s="62" t="e">
        <f>IF(J9&gt;0, J9-#REF!, 0)</f>
        <v>#REF!</v>
      </c>
      <c r="L9" s="81"/>
      <c r="M9" s="61"/>
      <c r="N9" s="64"/>
      <c r="O9" s="61"/>
      <c r="P9" s="82"/>
      <c r="Q9" s="83"/>
      <c r="R9" s="83"/>
      <c r="S9" s="61"/>
      <c r="T9" s="82"/>
      <c r="U9" s="83"/>
      <c r="V9" s="62"/>
      <c r="W9" s="62"/>
      <c r="X9" s="62"/>
      <c r="Y9" s="62"/>
      <c r="Z9" s="81"/>
      <c r="AA9" s="81"/>
      <c r="AB9" s="81"/>
      <c r="AC9" s="85"/>
      <c r="AD9" s="85"/>
      <c r="AE9" s="85"/>
      <c r="AF9" s="81" t="s">
        <v>293</v>
      </c>
    </row>
    <row r="10" spans="1:32" x14ac:dyDescent="0.25">
      <c r="A10" s="59">
        <v>145</v>
      </c>
      <c r="B10" s="59" t="s">
        <v>225</v>
      </c>
      <c r="C10" s="59" t="s">
        <v>226</v>
      </c>
      <c r="D10" s="59" t="s">
        <v>139</v>
      </c>
      <c r="E10" s="64">
        <v>200</v>
      </c>
      <c r="F10" s="63">
        <f>IF(ISTEXT(E10), "", IF(ISBLANK(E10), "",  E10/'[2]Reference sheet'!B$2*100))</f>
        <v>100</v>
      </c>
      <c r="G10" s="63">
        <f t="shared" si="0"/>
        <v>0</v>
      </c>
      <c r="H10" s="71"/>
      <c r="I10" s="60"/>
      <c r="J10" s="62" t="e">
        <f>(#REF!*60)+CEILING(#REF!, 1)</f>
        <v>#REF!</v>
      </c>
      <c r="K10" s="62" t="e">
        <f>IF(J10&gt;0, J10-#REF!, 0)</f>
        <v>#REF!</v>
      </c>
      <c r="L10" s="81"/>
      <c r="M10" s="61"/>
      <c r="N10" s="64"/>
      <c r="O10" s="61"/>
      <c r="P10" s="82"/>
      <c r="Q10" s="83"/>
      <c r="R10" s="83"/>
      <c r="S10" s="61"/>
      <c r="T10" s="82"/>
      <c r="U10" s="83"/>
      <c r="V10" s="62"/>
      <c r="W10" s="62"/>
      <c r="X10" s="62"/>
      <c r="Y10" s="62"/>
      <c r="Z10" s="81"/>
      <c r="AA10" s="81"/>
      <c r="AB10" s="81"/>
      <c r="AC10" s="85"/>
      <c r="AD10" s="85"/>
      <c r="AE10" s="85"/>
      <c r="AF10" s="81" t="s">
        <v>293</v>
      </c>
    </row>
    <row r="11" spans="1:32" x14ac:dyDescent="0.25">
      <c r="A11" s="59">
        <v>146</v>
      </c>
      <c r="B11" s="59" t="s">
        <v>227</v>
      </c>
      <c r="C11" s="59" t="s">
        <v>228</v>
      </c>
      <c r="D11" s="59" t="s">
        <v>218</v>
      </c>
      <c r="E11" s="64">
        <v>200</v>
      </c>
      <c r="F11" s="63">
        <f>IF(ISTEXT(E11), "", IF(ISBLANK(E11), "",  E11/'[2]Reference sheet'!B$2*100))</f>
        <v>100</v>
      </c>
      <c r="G11" s="63">
        <f t="shared" si="0"/>
        <v>0</v>
      </c>
      <c r="H11" s="71"/>
      <c r="I11" s="60"/>
      <c r="J11" s="62" t="e">
        <f>(#REF!*60)+CEILING(#REF!, 1)</f>
        <v>#REF!</v>
      </c>
      <c r="K11" s="62" t="e">
        <f>IF(J11&gt;0, J11-#REF!, 0)</f>
        <v>#REF!</v>
      </c>
      <c r="L11" s="81"/>
      <c r="M11" s="61"/>
      <c r="N11" s="64"/>
      <c r="O11" s="61"/>
      <c r="P11" s="82"/>
      <c r="Q11" s="83"/>
      <c r="R11" s="83"/>
      <c r="S11" s="61"/>
      <c r="T11" s="82"/>
      <c r="U11" s="83"/>
      <c r="V11" s="62"/>
      <c r="W11" s="62"/>
      <c r="X11" s="62"/>
      <c r="Y11" s="62"/>
      <c r="Z11" s="81"/>
      <c r="AA11" s="81"/>
      <c r="AB11" s="81"/>
      <c r="AC11" s="85"/>
      <c r="AD11" s="85"/>
      <c r="AE11" s="85"/>
      <c r="AF11" s="81" t="s">
        <v>293</v>
      </c>
    </row>
    <row r="12" spans="1:32" x14ac:dyDescent="0.25">
      <c r="A12" s="59">
        <v>147</v>
      </c>
      <c r="B12" s="59" t="s">
        <v>229</v>
      </c>
      <c r="C12" s="59" t="s">
        <v>230</v>
      </c>
      <c r="D12" s="59" t="s">
        <v>231</v>
      </c>
      <c r="E12" s="64">
        <v>200</v>
      </c>
      <c r="F12" s="63">
        <f>IF(ISTEXT(E12), "", IF(ISBLANK(E12), "",  E12/'[2]Reference sheet'!B$2*100))</f>
        <v>100</v>
      </c>
      <c r="G12" s="63">
        <f t="shared" si="0"/>
        <v>0</v>
      </c>
      <c r="H12" s="71"/>
      <c r="I12" s="60"/>
      <c r="J12" s="62" t="e">
        <f>(#REF!*60)+CEILING(#REF!, 1)</f>
        <v>#REF!</v>
      </c>
      <c r="K12" s="62" t="e">
        <f>IF(J12&gt;0, J12-#REF!, 0)</f>
        <v>#REF!</v>
      </c>
      <c r="L12" s="81"/>
      <c r="M12" s="61"/>
      <c r="N12" s="64"/>
      <c r="O12" s="61"/>
      <c r="P12" s="82"/>
      <c r="Q12" s="83"/>
      <c r="R12" s="83"/>
      <c r="S12" s="61"/>
      <c r="T12" s="82"/>
      <c r="U12" s="83"/>
      <c r="V12" s="62"/>
      <c r="W12" s="62"/>
      <c r="X12" s="62"/>
      <c r="Y12" s="62"/>
      <c r="Z12" s="81"/>
      <c r="AA12" s="81"/>
      <c r="AB12" s="81"/>
      <c r="AC12" s="85"/>
      <c r="AD12" s="85"/>
      <c r="AE12" s="85"/>
      <c r="AF12" s="81" t="s">
        <v>293</v>
      </c>
    </row>
    <row r="13" spans="1:32" x14ac:dyDescent="0.25">
      <c r="A13" s="59">
        <v>148</v>
      </c>
      <c r="B13" s="59" t="s">
        <v>232</v>
      </c>
      <c r="C13" s="59" t="s">
        <v>233</v>
      </c>
      <c r="D13" s="59" t="s">
        <v>212</v>
      </c>
      <c r="E13" s="64">
        <v>200</v>
      </c>
      <c r="F13" s="63">
        <f>IF(ISTEXT(E13), "", IF(ISBLANK(E13), "",  E13/'[2]Reference sheet'!B$2*100))</f>
        <v>100</v>
      </c>
      <c r="G13" s="63">
        <f t="shared" si="0"/>
        <v>0</v>
      </c>
      <c r="H13" s="71"/>
      <c r="I13" s="60">
        <v>0</v>
      </c>
      <c r="J13" s="62" t="e">
        <f>(#REF!*60)+CEILING(#REF!, 1)</f>
        <v>#REF!</v>
      </c>
      <c r="K13" s="62" t="e">
        <f>IF(J13&gt;0, J13-#REF!, 0)</f>
        <v>#REF!</v>
      </c>
      <c r="L13" s="81">
        <v>0</v>
      </c>
      <c r="M13" s="61"/>
      <c r="N13" s="64">
        <v>20</v>
      </c>
      <c r="O13" s="61"/>
      <c r="P13" s="82"/>
      <c r="Q13" s="83"/>
      <c r="R13" s="83"/>
      <c r="S13" s="61"/>
      <c r="T13" s="82"/>
      <c r="U13" s="83"/>
      <c r="V13" s="62"/>
      <c r="W13" s="62"/>
      <c r="X13" s="62"/>
      <c r="Y13" s="62"/>
      <c r="Z13" s="81">
        <v>19.2</v>
      </c>
      <c r="AA13" s="81">
        <v>39.200000000000003</v>
      </c>
      <c r="AB13" s="81"/>
      <c r="AC13" s="85"/>
      <c r="AD13" s="85"/>
      <c r="AE13" s="85"/>
      <c r="AF13" s="81" t="s">
        <v>303</v>
      </c>
    </row>
    <row r="14" spans="1:32" x14ac:dyDescent="0.25">
      <c r="A14" s="59">
        <v>149</v>
      </c>
      <c r="B14" s="59" t="s">
        <v>234</v>
      </c>
      <c r="C14" s="59" t="s">
        <v>235</v>
      </c>
      <c r="D14" s="59" t="s">
        <v>129</v>
      </c>
      <c r="E14" s="64">
        <v>200</v>
      </c>
      <c r="F14" s="63">
        <f>IF(ISTEXT(E14), "", IF(ISBLANK(E14), "",  E14/'[2]Reference sheet'!B$2*100))</f>
        <v>100</v>
      </c>
      <c r="G14" s="63">
        <f t="shared" si="0"/>
        <v>0</v>
      </c>
      <c r="H14" s="71"/>
      <c r="I14" s="60"/>
      <c r="J14" s="62" t="e">
        <f>(#REF!*60)+CEILING(#REF!, 1)</f>
        <v>#REF!</v>
      </c>
      <c r="K14" s="62" t="e">
        <f>IF(J14&gt;0, J14-#REF!, 0)</f>
        <v>#REF!</v>
      </c>
      <c r="L14" s="81"/>
      <c r="M14" s="61"/>
      <c r="N14" s="64"/>
      <c r="O14" s="61"/>
      <c r="P14" s="82"/>
      <c r="Q14" s="83"/>
      <c r="R14" s="83"/>
      <c r="S14" s="61"/>
      <c r="T14" s="82"/>
      <c r="U14" s="83"/>
      <c r="V14" s="62"/>
      <c r="W14" s="62"/>
      <c r="X14" s="62"/>
      <c r="Y14" s="62"/>
      <c r="Z14" s="81"/>
      <c r="AA14" s="81"/>
      <c r="AB14" s="81"/>
      <c r="AC14" s="85"/>
      <c r="AD14" s="85"/>
      <c r="AE14" s="85"/>
      <c r="AF14" s="81" t="s">
        <v>293</v>
      </c>
    </row>
    <row r="15" spans="1:32" x14ac:dyDescent="0.25">
      <c r="A15" s="59">
        <v>150</v>
      </c>
      <c r="B15" s="59" t="s">
        <v>236</v>
      </c>
      <c r="C15" s="59" t="s">
        <v>237</v>
      </c>
      <c r="D15" s="59" t="s">
        <v>139</v>
      </c>
      <c r="E15" s="64">
        <v>200</v>
      </c>
      <c r="F15" s="63">
        <f>IF(ISTEXT(E15), "", IF(ISBLANK(E15), "",  E15/'[2]Reference sheet'!B$2*100))</f>
        <v>100</v>
      </c>
      <c r="G15" s="63">
        <f t="shared" si="0"/>
        <v>0</v>
      </c>
      <c r="H15" s="71"/>
      <c r="I15" s="60"/>
      <c r="J15" s="62" t="e">
        <f>(#REF!*60)+CEILING(#REF!, 1)</f>
        <v>#REF!</v>
      </c>
      <c r="K15" s="62" t="e">
        <f>IF(J15&gt;0, J15-#REF!, 0)</f>
        <v>#REF!</v>
      </c>
      <c r="L15" s="81"/>
      <c r="M15" s="61"/>
      <c r="N15" s="64"/>
      <c r="O15" s="61"/>
      <c r="P15" s="82"/>
      <c r="Q15" s="83"/>
      <c r="R15" s="83"/>
      <c r="S15" s="61"/>
      <c r="T15" s="82"/>
      <c r="U15" s="83"/>
      <c r="V15" s="62"/>
      <c r="W15" s="62"/>
      <c r="X15" s="62"/>
      <c r="Y15" s="62"/>
      <c r="Z15" s="81"/>
      <c r="AA15" s="81"/>
      <c r="AB15" s="81"/>
      <c r="AC15" s="85"/>
      <c r="AD15" s="85"/>
      <c r="AE15" s="85"/>
      <c r="AF15" s="81" t="s">
        <v>293</v>
      </c>
    </row>
    <row r="16" spans="1:32" x14ac:dyDescent="0.25">
      <c r="A16" s="59">
        <v>151</v>
      </c>
      <c r="B16" s="59" t="s">
        <v>238</v>
      </c>
      <c r="C16" s="59" t="s">
        <v>239</v>
      </c>
      <c r="D16" s="59" t="s">
        <v>218</v>
      </c>
      <c r="E16" s="64">
        <v>200</v>
      </c>
      <c r="F16" s="63">
        <f>IF(ISTEXT(E16), "", IF(ISBLANK(E16), "",  E16/'[2]Reference sheet'!B$2*100))</f>
        <v>100</v>
      </c>
      <c r="G16" s="63">
        <f t="shared" si="0"/>
        <v>0</v>
      </c>
      <c r="H16" s="71"/>
      <c r="I16" s="60">
        <v>0</v>
      </c>
      <c r="J16" s="62" t="e">
        <f>(#REF!*60)+CEILING(#REF!, 1)</f>
        <v>#REF!</v>
      </c>
      <c r="K16" s="62" t="e">
        <f>IF(J16&gt;0, J16-#REF!, 0)</f>
        <v>#REF!</v>
      </c>
      <c r="L16" s="81">
        <v>0</v>
      </c>
      <c r="M16" s="61"/>
      <c r="N16" s="64">
        <v>0</v>
      </c>
      <c r="O16" s="61"/>
      <c r="P16" s="82"/>
      <c r="Q16" s="83"/>
      <c r="R16" s="83"/>
      <c r="S16" s="61"/>
      <c r="T16" s="82"/>
      <c r="U16" s="83"/>
      <c r="V16" s="62"/>
      <c r="W16" s="62"/>
      <c r="X16" s="62"/>
      <c r="Y16" s="62"/>
      <c r="Z16" s="81">
        <v>22.8</v>
      </c>
      <c r="AA16" s="81">
        <v>22.8</v>
      </c>
      <c r="AB16" s="81"/>
      <c r="AC16" s="85"/>
      <c r="AD16" s="85"/>
      <c r="AE16" s="85"/>
      <c r="AF16" s="81" t="s">
        <v>297</v>
      </c>
    </row>
    <row r="17" spans="1:32" x14ac:dyDescent="0.25">
      <c r="A17" s="59">
        <v>152</v>
      </c>
      <c r="B17" s="74" t="s">
        <v>240</v>
      </c>
      <c r="C17" s="59" t="s">
        <v>241</v>
      </c>
      <c r="D17" s="59" t="s">
        <v>212</v>
      </c>
      <c r="E17" s="64">
        <v>200</v>
      </c>
      <c r="F17" s="63">
        <f>IF(ISTEXT(E17), "", IF(ISBLANK(E17), "",  E17/'[2]Reference sheet'!B$2*100))</f>
        <v>100</v>
      </c>
      <c r="G17" s="63">
        <f t="shared" si="0"/>
        <v>0</v>
      </c>
      <c r="H17" s="71"/>
      <c r="I17" s="60">
        <v>0</v>
      </c>
      <c r="J17" s="62" t="e">
        <f>(#REF!*60)+CEILING(#REF!, 1)</f>
        <v>#REF!</v>
      </c>
      <c r="K17" s="62" t="e">
        <f>IF(J17&gt;0, J17-#REF!, 0)</f>
        <v>#REF!</v>
      </c>
      <c r="L17" s="81">
        <v>0</v>
      </c>
      <c r="M17" s="61"/>
      <c r="N17" s="64">
        <v>60</v>
      </c>
      <c r="O17" s="61"/>
      <c r="P17" s="82"/>
      <c r="Q17" s="83"/>
      <c r="R17" s="83"/>
      <c r="S17" s="61"/>
      <c r="T17" s="82"/>
      <c r="U17" s="83"/>
      <c r="V17" s="62"/>
      <c r="W17" s="62"/>
      <c r="X17" s="62"/>
      <c r="Y17" s="62"/>
      <c r="Z17" s="81">
        <v>43.2</v>
      </c>
      <c r="AA17" s="81">
        <v>103.2</v>
      </c>
      <c r="AB17" s="81"/>
      <c r="AC17" s="85"/>
      <c r="AD17" s="85"/>
      <c r="AE17" s="85"/>
      <c r="AF17" s="81" t="s">
        <v>309</v>
      </c>
    </row>
    <row r="18" spans="1:32" x14ac:dyDescent="0.25">
      <c r="A18" s="59">
        <v>153</v>
      </c>
      <c r="B18" s="74" t="s">
        <v>242</v>
      </c>
      <c r="C18" s="59" t="s">
        <v>243</v>
      </c>
      <c r="D18" s="59" t="s">
        <v>129</v>
      </c>
      <c r="E18" s="64">
        <v>200</v>
      </c>
      <c r="F18" s="63">
        <f>IF(ISTEXT(E18), "", IF(ISBLANK(E18), "",  E18/'[2]Reference sheet'!B$2*100))</f>
        <v>100</v>
      </c>
      <c r="G18" s="63">
        <f t="shared" si="0"/>
        <v>0</v>
      </c>
      <c r="H18" s="71"/>
      <c r="I18" s="60">
        <v>0</v>
      </c>
      <c r="J18" s="62" t="e">
        <f>(#REF!*60)+CEILING(#REF!, 1)</f>
        <v>#REF!</v>
      </c>
      <c r="K18" s="62" t="e">
        <f>IF(J18&gt;0, J18-#REF!, 0)</f>
        <v>#REF!</v>
      </c>
      <c r="L18" s="81">
        <v>0</v>
      </c>
      <c r="M18" s="61"/>
      <c r="N18" s="64" t="s">
        <v>310</v>
      </c>
      <c r="O18" s="61"/>
      <c r="P18" s="82"/>
      <c r="Q18" s="83"/>
      <c r="R18" s="83"/>
      <c r="S18" s="61"/>
      <c r="T18" s="82"/>
      <c r="U18" s="83"/>
      <c r="V18" s="62"/>
      <c r="W18" s="62"/>
      <c r="X18" s="62"/>
      <c r="Y18" s="62"/>
      <c r="Z18" s="81"/>
      <c r="AA18" s="81"/>
      <c r="AB18" s="81"/>
      <c r="AC18" s="85"/>
      <c r="AD18" s="85"/>
      <c r="AE18" s="85"/>
      <c r="AF18" s="81" t="s">
        <v>310</v>
      </c>
    </row>
    <row r="19" spans="1:32" x14ac:dyDescent="0.25">
      <c r="A19" s="59">
        <v>154</v>
      </c>
      <c r="B19" s="59" t="s">
        <v>244</v>
      </c>
      <c r="C19" s="59" t="s">
        <v>245</v>
      </c>
      <c r="D19" s="59" t="s">
        <v>139</v>
      </c>
      <c r="E19" s="64">
        <v>200</v>
      </c>
      <c r="F19" s="63">
        <f>IF(ISTEXT(E19), "", IF(ISBLANK(E19), "",  E19/'[2]Reference sheet'!B$2*100))</f>
        <v>100</v>
      </c>
      <c r="G19" s="63">
        <f t="shared" si="0"/>
        <v>0</v>
      </c>
      <c r="H19" s="71"/>
      <c r="I19" s="60"/>
      <c r="J19" s="62" t="e">
        <f>(#REF!*60)+CEILING(#REF!, 1)</f>
        <v>#REF!</v>
      </c>
      <c r="K19" s="62" t="e">
        <f>IF(J19&gt;0, J19-#REF!, 0)</f>
        <v>#REF!</v>
      </c>
      <c r="L19" s="81"/>
      <c r="M19" s="61"/>
      <c r="N19" s="64"/>
      <c r="O19" s="61"/>
      <c r="P19" s="82"/>
      <c r="Q19" s="83"/>
      <c r="R19" s="83"/>
      <c r="S19" s="61"/>
      <c r="T19" s="82"/>
      <c r="U19" s="83"/>
      <c r="V19" s="62"/>
      <c r="W19" s="62"/>
      <c r="X19" s="62"/>
      <c r="Y19" s="62"/>
      <c r="Z19" s="81"/>
      <c r="AA19" s="81"/>
      <c r="AB19" s="81"/>
      <c r="AC19" s="85"/>
      <c r="AD19" s="85"/>
      <c r="AE19" s="85"/>
      <c r="AF19" s="81" t="s">
        <v>293</v>
      </c>
    </row>
    <row r="20" spans="1:32" x14ac:dyDescent="0.25">
      <c r="A20" s="59">
        <v>155</v>
      </c>
      <c r="B20" s="59" t="s">
        <v>246</v>
      </c>
      <c r="C20" s="59" t="s">
        <v>247</v>
      </c>
      <c r="D20" s="59" t="s">
        <v>218</v>
      </c>
      <c r="E20" s="64">
        <v>200</v>
      </c>
      <c r="F20" s="63">
        <f>IF(ISTEXT(E20), "", IF(ISBLANK(E20), "",  E20/'[2]Reference sheet'!B$2*100))</f>
        <v>100</v>
      </c>
      <c r="G20" s="63">
        <f t="shared" si="0"/>
        <v>0</v>
      </c>
      <c r="H20" s="71"/>
      <c r="I20" s="73"/>
      <c r="J20" s="62" t="e">
        <f>(#REF!*60)+CEILING(#REF!, 1)</f>
        <v>#REF!</v>
      </c>
      <c r="K20" s="62" t="e">
        <f>IF(J20&gt;0, J20-#REF!, 0)</f>
        <v>#REF!</v>
      </c>
      <c r="L20" s="81"/>
      <c r="M20" s="61"/>
      <c r="N20" s="64"/>
      <c r="O20" s="61"/>
      <c r="P20" s="82"/>
      <c r="Q20" s="83"/>
      <c r="R20" s="83"/>
      <c r="S20" s="61"/>
      <c r="T20" s="82"/>
      <c r="U20" s="83"/>
      <c r="V20" s="62"/>
      <c r="W20" s="62"/>
      <c r="X20" s="62"/>
      <c r="Y20" s="62"/>
      <c r="Z20" s="81"/>
      <c r="AA20" s="81"/>
      <c r="AB20" s="81"/>
      <c r="AC20" s="85"/>
      <c r="AD20" s="85"/>
      <c r="AE20" s="85"/>
      <c r="AF20" s="81" t="s">
        <v>293</v>
      </c>
    </row>
    <row r="21" spans="1:32" x14ac:dyDescent="0.25">
      <c r="A21" s="59">
        <v>156</v>
      </c>
      <c r="B21" s="59" t="s">
        <v>248</v>
      </c>
      <c r="C21" s="59" t="s">
        <v>249</v>
      </c>
      <c r="D21" s="59" t="s">
        <v>137</v>
      </c>
      <c r="E21" s="64">
        <v>200</v>
      </c>
      <c r="F21" s="63">
        <f>IF(ISTEXT(E21), "", IF(ISBLANK(E21), "",  E21/'[2]Reference sheet'!B$2*100))</f>
        <v>100</v>
      </c>
      <c r="G21" s="63">
        <f t="shared" si="0"/>
        <v>0</v>
      </c>
      <c r="H21" s="71"/>
      <c r="I21" s="73">
        <v>0</v>
      </c>
      <c r="J21" s="62" t="e">
        <f>(#REF!*60)+CEILING(#REF!, 1)</f>
        <v>#REF!</v>
      </c>
      <c r="K21" s="62" t="e">
        <f>IF(J21&gt;0, J21-#REF!, 0)</f>
        <v>#REF!</v>
      </c>
      <c r="L21" s="81">
        <v>0</v>
      </c>
      <c r="M21" s="61"/>
      <c r="N21" s="64">
        <v>20</v>
      </c>
      <c r="O21" s="61"/>
      <c r="P21" s="82"/>
      <c r="Q21" s="83"/>
      <c r="R21" s="83"/>
      <c r="S21" s="61"/>
      <c r="T21" s="82"/>
      <c r="U21" s="83"/>
      <c r="V21" s="62"/>
      <c r="W21" s="62"/>
      <c r="X21" s="62"/>
      <c r="Y21" s="62"/>
      <c r="Z21" s="81">
        <v>60.08</v>
      </c>
      <c r="AA21" s="81">
        <v>80.08</v>
      </c>
      <c r="AB21" s="81"/>
      <c r="AC21" s="85"/>
      <c r="AD21" s="85"/>
      <c r="AE21" s="85"/>
      <c r="AF21" s="81" t="s">
        <v>299</v>
      </c>
    </row>
    <row r="22" spans="1:32" x14ac:dyDescent="0.25">
      <c r="A22" s="59">
        <v>157</v>
      </c>
      <c r="B22" s="59" t="s">
        <v>250</v>
      </c>
      <c r="C22" s="59" t="s">
        <v>251</v>
      </c>
      <c r="D22" s="59" t="s">
        <v>252</v>
      </c>
      <c r="E22" s="64">
        <v>200</v>
      </c>
      <c r="F22" s="63">
        <f>IF(ISTEXT(E22), "", IF(ISBLANK(E22), "",  E22/'[2]Reference sheet'!B$2*100))</f>
        <v>100</v>
      </c>
      <c r="G22" s="63">
        <f t="shared" si="0"/>
        <v>0</v>
      </c>
      <c r="H22" s="71"/>
      <c r="I22" s="73"/>
      <c r="J22" s="62" t="e">
        <f>(#REF!*60)+CEILING(#REF!, 1)</f>
        <v>#REF!</v>
      </c>
      <c r="K22" s="62" t="e">
        <f>IF(J22&gt;0, J22-#REF!, 0)</f>
        <v>#REF!</v>
      </c>
      <c r="L22" s="81"/>
      <c r="M22" s="61"/>
      <c r="N22" s="64"/>
      <c r="O22" s="61"/>
      <c r="P22" s="82"/>
      <c r="Q22" s="83"/>
      <c r="R22" s="83"/>
      <c r="S22" s="61"/>
      <c r="T22" s="82"/>
      <c r="U22" s="83"/>
      <c r="V22" s="62"/>
      <c r="W22" s="62"/>
      <c r="X22" s="62"/>
      <c r="Y22" s="62"/>
      <c r="Z22" s="81"/>
      <c r="AA22" s="81"/>
      <c r="AB22" s="81"/>
      <c r="AC22" s="85"/>
      <c r="AD22" s="85"/>
      <c r="AE22" s="85"/>
      <c r="AF22" s="81" t="s">
        <v>293</v>
      </c>
    </row>
    <row r="23" spans="1:32" x14ac:dyDescent="0.25">
      <c r="A23" s="59">
        <v>158</v>
      </c>
      <c r="B23" s="59" t="s">
        <v>253</v>
      </c>
      <c r="C23" s="59" t="s">
        <v>254</v>
      </c>
      <c r="D23" s="59" t="s">
        <v>255</v>
      </c>
      <c r="E23" s="64">
        <v>200</v>
      </c>
      <c r="F23" s="63">
        <f>IF(ISTEXT(E23), "", IF(ISBLANK(E23), "",  E23/'[2]Reference sheet'!B$2*100))</f>
        <v>100</v>
      </c>
      <c r="G23" s="63">
        <f t="shared" si="0"/>
        <v>0</v>
      </c>
      <c r="H23" s="71"/>
      <c r="I23" s="73"/>
      <c r="J23" s="62" t="e">
        <f>(#REF!*60)+CEILING(#REF!, 1)</f>
        <v>#REF!</v>
      </c>
      <c r="K23" s="62" t="e">
        <f>IF(J23&gt;0, J23-#REF!, 0)</f>
        <v>#REF!</v>
      </c>
      <c r="L23" s="81"/>
      <c r="M23" s="61"/>
      <c r="N23" s="64"/>
      <c r="O23" s="61"/>
      <c r="P23" s="82"/>
      <c r="Q23" s="83"/>
      <c r="R23" s="83"/>
      <c r="S23" s="61"/>
      <c r="T23" s="82"/>
      <c r="U23" s="83"/>
      <c r="V23" s="62"/>
      <c r="W23" s="62"/>
      <c r="X23" s="62"/>
      <c r="Y23" s="62"/>
      <c r="Z23" s="81"/>
      <c r="AA23" s="81"/>
      <c r="AB23" s="81"/>
      <c r="AC23" s="85"/>
      <c r="AD23" s="85"/>
      <c r="AE23" s="85"/>
      <c r="AF23" s="81" t="s">
        <v>293</v>
      </c>
    </row>
    <row r="24" spans="1:32" x14ac:dyDescent="0.25">
      <c r="A24" s="52"/>
      <c r="E24" s="27"/>
      <c r="F24" s="29" t="str">
        <f>IF(ISTEXT(E24), "", IF(ISBLANK(E24), "",  E24/'[2]Reference sheet'!B$2*100))</f>
        <v/>
      </c>
      <c r="G24" s="29" t="str">
        <f t="shared" si="0"/>
        <v/>
      </c>
      <c r="H24" s="1"/>
      <c r="I24" s="28"/>
      <c r="J24" s="7" t="e">
        <f>(#REF!*60)+CEILING(#REF!, 1)</f>
        <v>#REF!</v>
      </c>
      <c r="K24" s="7" t="e">
        <f>IF(J24&gt;0, J24-#REF!, 0)</f>
        <v>#REF!</v>
      </c>
      <c r="L24" s="33"/>
      <c r="M24" s="2"/>
      <c r="N24" s="79"/>
      <c r="O24" s="86"/>
      <c r="P24" s="87"/>
      <c r="Q24" s="88"/>
      <c r="R24" s="88"/>
      <c r="S24" s="86"/>
      <c r="T24" s="87"/>
      <c r="U24" s="88"/>
      <c r="V24" s="8"/>
      <c r="W24" s="7"/>
      <c r="X24" s="7"/>
      <c r="Y24" s="7"/>
      <c r="Z24" s="33"/>
      <c r="AA24" s="33"/>
      <c r="AB24" s="33"/>
      <c r="AC24" s="76"/>
      <c r="AD24" s="76"/>
      <c r="AE24" s="76"/>
      <c r="AF24" s="33"/>
    </row>
    <row r="25" spans="1:32" x14ac:dyDescent="0.25">
      <c r="A25" s="22"/>
      <c r="B25" s="22" t="s">
        <v>268</v>
      </c>
      <c r="C25" s="23"/>
      <c r="D25" s="24"/>
      <c r="E25" s="24"/>
      <c r="F25" s="24"/>
      <c r="G25" s="24"/>
      <c r="I25" s="28"/>
      <c r="J25" s="7" t="e">
        <f>(#REF!*60)+CEILING(#REF!, 1)</f>
        <v>#REF!</v>
      </c>
      <c r="K25" s="7" t="e">
        <f>IF(J25&gt;0, J25-#REF!, 0)</f>
        <v>#REF!</v>
      </c>
      <c r="L25" s="33"/>
      <c r="M25" s="2"/>
      <c r="N25" s="79"/>
      <c r="O25" s="86"/>
      <c r="P25" s="87"/>
      <c r="Q25" s="88"/>
      <c r="R25" s="88"/>
      <c r="S25" s="86"/>
      <c r="T25" s="87"/>
      <c r="U25" s="88"/>
      <c r="V25" s="8"/>
      <c r="W25" s="7"/>
      <c r="X25" s="7"/>
      <c r="Y25" s="7"/>
      <c r="Z25" s="33"/>
      <c r="AA25" s="33"/>
      <c r="AB25" s="33"/>
      <c r="AC25" s="76"/>
      <c r="AD25" s="76"/>
      <c r="AE25" s="76"/>
      <c r="AF25" s="33"/>
    </row>
    <row r="26" spans="1:32" x14ac:dyDescent="0.25">
      <c r="A26" s="59">
        <v>176</v>
      </c>
      <c r="B26" s="74" t="s">
        <v>256</v>
      </c>
      <c r="C26" s="74" t="s">
        <v>257</v>
      </c>
      <c r="D26" s="74" t="s">
        <v>258</v>
      </c>
      <c r="E26" s="75"/>
      <c r="F26" s="75"/>
      <c r="G26" s="75"/>
      <c r="H26" s="59"/>
      <c r="I26" s="73">
        <v>4</v>
      </c>
      <c r="J26" s="62" t="e">
        <f>(#REF!*60)+CEILING(#REF!, 1)</f>
        <v>#REF!</v>
      </c>
      <c r="K26" s="62" t="e">
        <f>IF(J26&gt;0, J26-#REF!, 0)</f>
        <v>#REF!</v>
      </c>
      <c r="L26" s="81">
        <v>0</v>
      </c>
      <c r="M26" s="61"/>
      <c r="N26" s="64">
        <v>0</v>
      </c>
      <c r="O26" s="61"/>
      <c r="P26" s="82"/>
      <c r="Q26" s="83"/>
      <c r="R26" s="83"/>
      <c r="S26" s="61"/>
      <c r="T26" s="82"/>
      <c r="U26" s="83"/>
      <c r="V26" s="62"/>
      <c r="W26" s="62"/>
      <c r="X26" s="62"/>
      <c r="Y26" s="62"/>
      <c r="Z26" s="81">
        <v>4.47</v>
      </c>
      <c r="AA26" s="81">
        <v>8.4700000000000006</v>
      </c>
      <c r="AB26" s="81"/>
      <c r="AC26" s="85"/>
      <c r="AD26" s="85"/>
      <c r="AE26" s="85"/>
      <c r="AF26" s="81" t="s">
        <v>297</v>
      </c>
    </row>
    <row r="27" spans="1:32" x14ac:dyDescent="0.25">
      <c r="A27" s="59">
        <v>177</v>
      </c>
      <c r="B27" s="74" t="s">
        <v>259</v>
      </c>
      <c r="C27" s="74" t="s">
        <v>260</v>
      </c>
      <c r="D27" s="74" t="s">
        <v>137</v>
      </c>
      <c r="E27" s="75"/>
      <c r="F27" s="75"/>
      <c r="G27" s="75"/>
      <c r="H27" s="59"/>
      <c r="I27" s="73">
        <v>0</v>
      </c>
      <c r="J27" s="62" t="e">
        <f>(#REF!*60)+CEILING(#REF!, 1)</f>
        <v>#REF!</v>
      </c>
      <c r="K27" s="62" t="e">
        <f>IF(J27&gt;0, J27-#REF!, 0)</f>
        <v>#REF!</v>
      </c>
      <c r="L27" s="81">
        <v>0</v>
      </c>
      <c r="M27" s="61"/>
      <c r="N27" s="64" t="s">
        <v>296</v>
      </c>
      <c r="O27" s="61"/>
      <c r="P27" s="82"/>
      <c r="Q27" s="83"/>
      <c r="R27" s="83"/>
      <c r="S27" s="61"/>
      <c r="T27" s="82"/>
      <c r="U27" s="83"/>
      <c r="V27" s="62"/>
      <c r="W27" s="62"/>
      <c r="X27" s="62"/>
      <c r="Y27" s="62"/>
      <c r="Z27" s="81"/>
      <c r="AA27" s="81"/>
      <c r="AB27" s="81"/>
      <c r="AC27" s="85"/>
      <c r="AD27" s="85"/>
      <c r="AE27" s="85"/>
      <c r="AF27" s="81" t="s">
        <v>296</v>
      </c>
    </row>
    <row r="28" spans="1:32" x14ac:dyDescent="0.25">
      <c r="A28" s="59">
        <v>178</v>
      </c>
      <c r="B28" s="74" t="s">
        <v>261</v>
      </c>
      <c r="C28" s="74" t="s">
        <v>262</v>
      </c>
      <c r="D28" s="74" t="s">
        <v>263</v>
      </c>
      <c r="E28" s="75"/>
      <c r="F28" s="75"/>
      <c r="G28" s="75"/>
      <c r="H28" s="59"/>
      <c r="I28" s="73" t="s">
        <v>293</v>
      </c>
      <c r="J28" s="62" t="e">
        <f>(#REF!*60)+CEILING(#REF!, 1)</f>
        <v>#REF!</v>
      </c>
      <c r="K28" s="62" t="e">
        <f>IF(J28&gt;0, J28-#REF!, 0)</f>
        <v>#REF!</v>
      </c>
      <c r="L28" s="81"/>
      <c r="M28" s="61"/>
      <c r="N28" s="64"/>
      <c r="O28" s="61"/>
      <c r="P28" s="82"/>
      <c r="Q28" s="83"/>
      <c r="R28" s="83"/>
      <c r="S28" s="61"/>
      <c r="T28" s="82"/>
      <c r="U28" s="83"/>
      <c r="V28" s="62"/>
      <c r="W28" s="62"/>
      <c r="X28" s="62"/>
      <c r="Y28" s="62"/>
      <c r="Z28" s="81"/>
      <c r="AA28" s="81"/>
      <c r="AB28" s="81"/>
      <c r="AC28" s="85"/>
      <c r="AD28" s="85"/>
      <c r="AE28" s="85"/>
      <c r="AF28" s="81"/>
    </row>
    <row r="29" spans="1:32" x14ac:dyDescent="0.25">
      <c r="A29" s="59">
        <v>179</v>
      </c>
      <c r="B29" s="74" t="s">
        <v>264</v>
      </c>
      <c r="C29" s="74" t="s">
        <v>265</v>
      </c>
      <c r="D29" s="74" t="s">
        <v>144</v>
      </c>
      <c r="E29" s="75"/>
      <c r="F29" s="75"/>
      <c r="G29" s="75"/>
      <c r="H29" s="59"/>
      <c r="I29" s="73">
        <v>0</v>
      </c>
      <c r="J29" s="62" t="e">
        <f>(#REF!*60)+CEILING(#REF!, 1)</f>
        <v>#REF!</v>
      </c>
      <c r="K29" s="62" t="e">
        <f>IF(J29&gt;0, J29-#REF!, 0)</f>
        <v>#REF!</v>
      </c>
      <c r="L29" s="81">
        <v>0</v>
      </c>
      <c r="M29" s="61"/>
      <c r="N29" s="64" t="s">
        <v>295</v>
      </c>
      <c r="O29" s="61"/>
      <c r="P29" s="82"/>
      <c r="Q29" s="83"/>
      <c r="R29" s="83"/>
      <c r="S29" s="61"/>
      <c r="T29" s="82"/>
      <c r="U29" s="83"/>
      <c r="V29" s="62"/>
      <c r="W29" s="62"/>
      <c r="X29" s="62"/>
      <c r="Y29" s="62"/>
      <c r="Z29" s="81"/>
      <c r="AA29" s="81"/>
      <c r="AB29" s="81"/>
      <c r="AC29" s="85"/>
      <c r="AD29" s="85"/>
      <c r="AE29" s="85"/>
      <c r="AF29" s="81"/>
    </row>
    <row r="30" spans="1:32" x14ac:dyDescent="0.25">
      <c r="A30" s="59">
        <v>180</v>
      </c>
      <c r="B30" s="74" t="s">
        <v>266</v>
      </c>
      <c r="C30" s="74" t="s">
        <v>267</v>
      </c>
      <c r="D30" s="74" t="s">
        <v>137</v>
      </c>
      <c r="E30" s="75"/>
      <c r="F30" s="75"/>
      <c r="G30" s="75"/>
      <c r="H30" s="59"/>
      <c r="I30" s="73">
        <v>4</v>
      </c>
      <c r="J30" s="62" t="e">
        <f>(#REF!*60)+CEILING(#REF!, 1)</f>
        <v>#REF!</v>
      </c>
      <c r="K30" s="62" t="e">
        <f>IF(J30&gt;0, J30-#REF!, 0)</f>
        <v>#REF!</v>
      </c>
      <c r="L30" s="81">
        <v>0</v>
      </c>
      <c r="M30" s="61"/>
      <c r="N30" s="64">
        <v>0</v>
      </c>
      <c r="O30" s="61"/>
      <c r="P30" s="82"/>
      <c r="Q30" s="83"/>
      <c r="R30" s="83"/>
      <c r="S30" s="61"/>
      <c r="T30" s="82"/>
      <c r="U30" s="83"/>
      <c r="V30" s="62"/>
      <c r="W30" s="62"/>
      <c r="X30" s="62"/>
      <c r="Y30" s="62"/>
      <c r="Z30" s="81">
        <v>5.3</v>
      </c>
      <c r="AA30" s="81">
        <v>9.3000000000000007</v>
      </c>
      <c r="AB30" s="81"/>
      <c r="AC30" s="85"/>
      <c r="AD30" s="85"/>
      <c r="AE30" s="85"/>
      <c r="AF30" s="81" t="s">
        <v>303</v>
      </c>
    </row>
    <row r="31" spans="1:32" x14ac:dyDescent="0.25">
      <c r="A31" s="22"/>
      <c r="B31" s="22"/>
      <c r="C31" s="23"/>
      <c r="D31" s="24"/>
      <c r="E31" s="24"/>
      <c r="F31" s="24"/>
      <c r="G31" s="24"/>
      <c r="I31" s="28"/>
      <c r="J31" s="7" t="e">
        <f>(#REF!*60)+CEILING(#REF!, 1)</f>
        <v>#REF!</v>
      </c>
      <c r="K31" s="7" t="e">
        <f>IF(J31&gt;0, J31-#REF!, 0)</f>
        <v>#REF!</v>
      </c>
      <c r="L31" s="33"/>
      <c r="M31" s="2"/>
      <c r="N31" s="79"/>
      <c r="O31" s="86"/>
      <c r="P31" s="87"/>
      <c r="Q31" s="88"/>
      <c r="R31" s="88"/>
      <c r="S31" s="86"/>
      <c r="T31" s="87"/>
      <c r="U31" s="88"/>
      <c r="V31" s="8"/>
      <c r="W31" s="7"/>
      <c r="X31" s="7"/>
      <c r="Y31" s="7"/>
      <c r="Z31" s="33"/>
      <c r="AA31" s="33"/>
      <c r="AB31" s="33"/>
      <c r="AC31" s="76"/>
      <c r="AD31" s="76"/>
      <c r="AE31" s="76"/>
      <c r="AF31" s="33"/>
    </row>
    <row r="32" spans="1:32" x14ac:dyDescent="0.25">
      <c r="A32" s="22"/>
      <c r="B32" s="22"/>
      <c r="C32" s="23"/>
      <c r="D32" s="24"/>
      <c r="E32" s="24"/>
      <c r="F32" s="24"/>
      <c r="G32" s="24"/>
      <c r="I32" s="28"/>
      <c r="J32" s="7" t="e">
        <f>(#REF!*60)+CEILING(#REF!, 1)</f>
        <v>#REF!</v>
      </c>
      <c r="K32" s="7" t="e">
        <f>IF(J32&gt;0, J32-#REF!, 0)</f>
        <v>#REF!</v>
      </c>
      <c r="L32" s="33"/>
      <c r="M32" s="2"/>
      <c r="N32" s="79"/>
      <c r="O32" s="86"/>
      <c r="P32" s="87"/>
      <c r="Q32" s="88"/>
      <c r="R32" s="88"/>
      <c r="S32" s="86"/>
      <c r="T32" s="87"/>
      <c r="U32" s="88"/>
      <c r="V32" s="8"/>
      <c r="W32" s="7"/>
      <c r="X32" s="7"/>
      <c r="Y32" s="7"/>
      <c r="Z32" s="33"/>
      <c r="AA32" s="33"/>
      <c r="AB32" s="33"/>
      <c r="AC32" s="76"/>
      <c r="AD32" s="76"/>
      <c r="AE32" s="76"/>
      <c r="AF32" s="33"/>
    </row>
    <row r="33" spans="1:32" x14ac:dyDescent="0.25">
      <c r="A33" s="22"/>
      <c r="B33" s="22"/>
      <c r="C33" s="23"/>
      <c r="D33" s="24"/>
      <c r="E33" s="24"/>
      <c r="F33" s="24"/>
      <c r="G33" s="24"/>
      <c r="I33" s="28"/>
      <c r="J33" s="7" t="e">
        <f>(#REF!*60)+CEILING(#REF!, 1)</f>
        <v>#REF!</v>
      </c>
      <c r="K33" s="7" t="e">
        <f>IF(J33&gt;0, J33-#REF!, 0)</f>
        <v>#REF!</v>
      </c>
      <c r="L33" s="33"/>
      <c r="M33" s="2"/>
      <c r="N33" s="79"/>
      <c r="O33" s="86"/>
      <c r="P33" s="87"/>
      <c r="Q33" s="88"/>
      <c r="R33" s="88"/>
      <c r="S33" s="86"/>
      <c r="T33" s="87"/>
      <c r="U33" s="88"/>
      <c r="V33" s="8"/>
      <c r="W33" s="7"/>
      <c r="X33" s="7"/>
      <c r="Y33" s="7"/>
      <c r="Z33" s="33"/>
      <c r="AA33" s="33"/>
      <c r="AB33" s="33"/>
      <c r="AC33" s="76"/>
      <c r="AD33" s="76"/>
      <c r="AE33" s="76"/>
      <c r="AF33" s="33"/>
    </row>
    <row r="34" spans="1:32" x14ac:dyDescent="0.25">
      <c r="A34" s="22"/>
      <c r="B34" s="22"/>
      <c r="C34" s="23"/>
      <c r="D34" s="24"/>
      <c r="E34" s="24"/>
      <c r="F34" s="24"/>
      <c r="G34" s="24"/>
      <c r="I34" s="28"/>
      <c r="J34" s="7" t="e">
        <f>(#REF!*60)+CEILING(#REF!, 1)</f>
        <v>#REF!</v>
      </c>
      <c r="K34" s="7" t="e">
        <f>IF(J34&gt;0, J34-#REF!, 0)</f>
        <v>#REF!</v>
      </c>
      <c r="L34" s="33"/>
      <c r="M34" s="2"/>
      <c r="N34" s="79"/>
      <c r="O34" s="86"/>
      <c r="P34" s="87"/>
      <c r="Q34" s="88"/>
      <c r="R34" s="88"/>
      <c r="S34" s="86"/>
      <c r="T34" s="87"/>
      <c r="U34" s="88"/>
      <c r="V34" s="8"/>
      <c r="W34" s="7"/>
      <c r="X34" s="7"/>
      <c r="Y34" s="7"/>
      <c r="Z34" s="33"/>
      <c r="AA34" s="33"/>
      <c r="AB34" s="33"/>
      <c r="AC34" s="76"/>
      <c r="AD34" s="76"/>
      <c r="AE34" s="76"/>
      <c r="AF34" s="33"/>
    </row>
    <row r="35" spans="1:32" x14ac:dyDescent="0.25">
      <c r="I35" s="28"/>
      <c r="J35" s="7" t="e">
        <f>(#REF!*60)+CEILING(#REF!, 1)</f>
        <v>#REF!</v>
      </c>
      <c r="K35" s="7" t="e">
        <f>IF(J35&gt;0, J35-#REF!, 0)</f>
        <v>#REF!</v>
      </c>
      <c r="L35" s="33"/>
      <c r="M35" s="2"/>
      <c r="N35" s="79"/>
      <c r="O35" s="86"/>
      <c r="P35" s="87"/>
      <c r="Q35" s="88"/>
      <c r="R35" s="88"/>
      <c r="S35" s="86"/>
      <c r="T35" s="87"/>
      <c r="U35" s="88"/>
      <c r="V35" s="8"/>
      <c r="W35" s="7"/>
      <c r="X35" s="7"/>
      <c r="Y35" s="7"/>
      <c r="Z35" s="33"/>
      <c r="AA35" s="33"/>
      <c r="AB35" s="33"/>
      <c r="AC35" s="76"/>
      <c r="AD35" s="76"/>
      <c r="AE35" s="76"/>
      <c r="AF35" s="33"/>
    </row>
    <row r="36" spans="1:32" x14ac:dyDescent="0.25">
      <c r="I36" s="28"/>
      <c r="J36" s="7" t="e">
        <f>(#REF!*60)+CEILING(#REF!, 1)</f>
        <v>#REF!</v>
      </c>
      <c r="K36" s="7" t="e">
        <f>IF(J36&gt;0, J36-#REF!, 0)</f>
        <v>#REF!</v>
      </c>
      <c r="L36" s="33"/>
      <c r="M36" s="2"/>
      <c r="N36" s="79"/>
      <c r="O36" s="86"/>
      <c r="P36" s="87"/>
      <c r="Q36" s="88"/>
      <c r="R36" s="88"/>
      <c r="S36" s="86"/>
      <c r="T36" s="87"/>
      <c r="U36" s="88"/>
      <c r="V36" s="8"/>
      <c r="W36" s="7"/>
      <c r="X36" s="7"/>
      <c r="Y36" s="7"/>
      <c r="Z36" s="33"/>
      <c r="AA36" s="33"/>
      <c r="AB36" s="33"/>
      <c r="AC36" s="76"/>
      <c r="AD36" s="76"/>
      <c r="AE36" s="76"/>
      <c r="AF36" s="33"/>
    </row>
    <row r="37" spans="1:32" x14ac:dyDescent="0.25">
      <c r="I37" s="28"/>
      <c r="J37" s="7" t="e">
        <f>(#REF!*60)+CEILING(#REF!, 1)</f>
        <v>#REF!</v>
      </c>
      <c r="K37" s="7" t="e">
        <f>IF(J37&gt;0, J37-#REF!, 0)</f>
        <v>#REF!</v>
      </c>
      <c r="L37" s="33"/>
      <c r="M37" s="2"/>
      <c r="N37" s="79"/>
      <c r="O37" s="86"/>
      <c r="P37" s="87"/>
      <c r="Q37" s="88"/>
      <c r="R37" s="88"/>
      <c r="S37" s="86"/>
      <c r="T37" s="87"/>
      <c r="U37" s="88"/>
      <c r="V37" s="8"/>
      <c r="W37" s="7"/>
      <c r="X37" s="7"/>
      <c r="Y37" s="7"/>
      <c r="Z37" s="33"/>
      <c r="AA37" s="33"/>
      <c r="AB37" s="33"/>
      <c r="AC37" s="76"/>
      <c r="AD37" s="76"/>
      <c r="AE37" s="76"/>
      <c r="AF37" s="33"/>
    </row>
    <row r="38" spans="1:32" x14ac:dyDescent="0.25">
      <c r="I38" s="28"/>
      <c r="J38" s="7" t="e">
        <f>(#REF!*60)+CEILING(#REF!, 1)</f>
        <v>#REF!</v>
      </c>
      <c r="K38" s="7" t="e">
        <f>IF(J38&gt;0, J38-#REF!, 0)</f>
        <v>#REF!</v>
      </c>
      <c r="L38" s="33"/>
      <c r="M38" s="2"/>
      <c r="N38" s="79"/>
      <c r="O38" s="86"/>
      <c r="P38" s="87"/>
      <c r="Q38" s="88"/>
      <c r="R38" s="88"/>
      <c r="S38" s="86"/>
      <c r="T38" s="87"/>
      <c r="U38" s="88"/>
      <c r="V38" s="8"/>
      <c r="W38" s="7"/>
      <c r="X38" s="7"/>
      <c r="Y38" s="7"/>
      <c r="Z38" s="33"/>
      <c r="AA38" s="33"/>
      <c r="AB38" s="33"/>
      <c r="AC38" s="76"/>
      <c r="AD38" s="76"/>
      <c r="AE38" s="76"/>
      <c r="AF38" s="33"/>
    </row>
    <row r="39" spans="1:32" x14ac:dyDescent="0.25">
      <c r="I39" s="28"/>
      <c r="J39" s="7" t="e">
        <f>(#REF!*60)+CEILING(#REF!, 1)</f>
        <v>#REF!</v>
      </c>
      <c r="K39" s="7" t="e">
        <f>IF(J39&gt;0, J39-#REF!, 0)</f>
        <v>#REF!</v>
      </c>
      <c r="L39" s="33"/>
      <c r="M39" s="2"/>
      <c r="N39" s="79"/>
      <c r="O39" s="86"/>
      <c r="P39" s="87"/>
      <c r="Q39" s="88"/>
      <c r="R39" s="88"/>
      <c r="S39" s="86"/>
      <c r="T39" s="87"/>
      <c r="U39" s="88"/>
      <c r="V39" s="8"/>
      <c r="W39" s="7"/>
      <c r="X39" s="7"/>
      <c r="Y39" s="7"/>
      <c r="Z39" s="33"/>
      <c r="AA39" s="33"/>
      <c r="AB39" s="33"/>
      <c r="AC39" s="76"/>
      <c r="AD39" s="76"/>
      <c r="AE39" s="76"/>
      <c r="AF39" s="33"/>
    </row>
    <row r="40" spans="1:32" x14ac:dyDescent="0.25">
      <c r="I40" s="28"/>
      <c r="J40" s="7" t="e">
        <f>(#REF!*60)+CEILING(#REF!, 1)</f>
        <v>#REF!</v>
      </c>
      <c r="K40" s="7" t="e">
        <f>IF(J40&gt;0, J40-#REF!, 0)</f>
        <v>#REF!</v>
      </c>
      <c r="L40" s="33"/>
      <c r="M40" s="2"/>
      <c r="N40" s="79"/>
      <c r="O40" s="86"/>
      <c r="P40" s="87"/>
      <c r="Q40" s="88"/>
      <c r="R40" s="88"/>
      <c r="S40" s="86"/>
      <c r="T40" s="87"/>
      <c r="U40" s="88"/>
      <c r="V40" s="8"/>
      <c r="W40" s="7"/>
      <c r="X40" s="7"/>
      <c r="Y40" s="7"/>
      <c r="Z40" s="33"/>
      <c r="AA40" s="33"/>
      <c r="AB40" s="33"/>
      <c r="AC40" s="76"/>
      <c r="AD40" s="76"/>
      <c r="AE40" s="76"/>
      <c r="AF40" s="33"/>
    </row>
    <row r="41" spans="1:32" x14ac:dyDescent="0.25">
      <c r="I41" s="28"/>
      <c r="J41" s="7" t="e">
        <f>(#REF!*60)+CEILING(#REF!, 1)</f>
        <v>#REF!</v>
      </c>
      <c r="K41" s="7" t="e">
        <f>IF(J41&gt;0, J41-#REF!, 0)</f>
        <v>#REF!</v>
      </c>
      <c r="L41" s="33"/>
      <c r="M41" s="2"/>
      <c r="N41" s="79"/>
      <c r="O41" s="86"/>
      <c r="P41" s="87"/>
      <c r="Q41" s="88"/>
      <c r="R41" s="88"/>
      <c r="S41" s="86"/>
      <c r="T41" s="87"/>
      <c r="U41" s="88"/>
      <c r="V41" s="8"/>
      <c r="W41" s="7"/>
      <c r="X41" s="7"/>
      <c r="Y41" s="7"/>
      <c r="Z41" s="33"/>
      <c r="AA41" s="33"/>
      <c r="AB41" s="33"/>
      <c r="AC41" s="76"/>
      <c r="AD41" s="76"/>
      <c r="AE41" s="76"/>
      <c r="AF41" s="33"/>
    </row>
    <row r="42" spans="1:32" x14ac:dyDescent="0.25">
      <c r="I42" s="28"/>
      <c r="J42" s="7" t="e">
        <f>(#REF!*60)+CEILING(#REF!, 1)</f>
        <v>#REF!</v>
      </c>
      <c r="K42" s="7" t="e">
        <f>IF(J42&gt;0, J42-#REF!, 0)</f>
        <v>#REF!</v>
      </c>
      <c r="L42" s="33"/>
      <c r="M42" s="2"/>
      <c r="N42" s="79"/>
      <c r="O42" s="86"/>
      <c r="P42" s="87"/>
      <c r="Q42" s="88"/>
      <c r="R42" s="88"/>
      <c r="S42" s="86"/>
      <c r="T42" s="87"/>
      <c r="U42" s="88"/>
      <c r="V42" s="8"/>
      <c r="W42" s="7"/>
      <c r="X42" s="7"/>
      <c r="Y42" s="7"/>
      <c r="Z42" s="33"/>
      <c r="AA42" s="33"/>
      <c r="AB42" s="33"/>
      <c r="AC42" s="76"/>
      <c r="AD42" s="76"/>
      <c r="AE42" s="76"/>
      <c r="AF42" s="33"/>
    </row>
    <row r="43" spans="1:32" x14ac:dyDescent="0.25">
      <c r="I43" s="28"/>
      <c r="J43" s="7" t="e">
        <f>(#REF!*60)+CEILING(#REF!, 1)</f>
        <v>#REF!</v>
      </c>
      <c r="K43" s="7" t="e">
        <f>IF(J43&gt;0, J43-#REF!, 0)</f>
        <v>#REF!</v>
      </c>
      <c r="L43" s="33"/>
      <c r="M43" s="2"/>
      <c r="N43" s="79"/>
      <c r="O43" s="86"/>
      <c r="P43" s="87"/>
      <c r="Q43" s="88"/>
      <c r="R43" s="88"/>
      <c r="S43" s="86"/>
      <c r="T43" s="87"/>
      <c r="U43" s="88"/>
      <c r="V43" s="8"/>
      <c r="W43" s="7"/>
      <c r="X43" s="7"/>
      <c r="Y43" s="7"/>
      <c r="Z43" s="33"/>
      <c r="AA43" s="33"/>
      <c r="AB43" s="33"/>
      <c r="AC43" s="76"/>
      <c r="AD43" s="76"/>
      <c r="AE43" s="76"/>
      <c r="AF43" s="33"/>
    </row>
    <row r="44" spans="1:32" x14ac:dyDescent="0.25">
      <c r="I44" s="28"/>
      <c r="J44" s="7" t="e">
        <f>(#REF!*60)+CEILING(#REF!, 1)</f>
        <v>#REF!</v>
      </c>
      <c r="K44" s="7" t="e">
        <f>IF(J44&gt;0, J44-#REF!, 0)</f>
        <v>#REF!</v>
      </c>
      <c r="L44" s="33"/>
      <c r="M44" s="2"/>
      <c r="N44" s="79"/>
      <c r="O44" s="86"/>
      <c r="P44" s="87"/>
      <c r="Q44" s="88"/>
      <c r="R44" s="88"/>
      <c r="S44" s="86"/>
      <c r="T44" s="87"/>
      <c r="U44" s="88"/>
      <c r="V44" s="8"/>
      <c r="W44" s="7"/>
      <c r="X44" s="7"/>
      <c r="Y44" s="7"/>
      <c r="Z44" s="33"/>
      <c r="AA44" s="33"/>
      <c r="AB44" s="33"/>
      <c r="AC44" s="76"/>
      <c r="AD44" s="76"/>
      <c r="AE44" s="76"/>
      <c r="AF44" s="33"/>
    </row>
    <row r="45" spans="1:32" x14ac:dyDescent="0.25">
      <c r="I45" s="28"/>
      <c r="J45" s="7" t="e">
        <f>(#REF!*60)+CEILING(#REF!, 1)</f>
        <v>#REF!</v>
      </c>
      <c r="K45" s="7" t="e">
        <f>IF(J45&gt;0, J45-#REF!, 0)</f>
        <v>#REF!</v>
      </c>
      <c r="L45" s="33"/>
      <c r="M45" s="2"/>
      <c r="N45" s="79"/>
      <c r="O45" s="86"/>
      <c r="P45" s="87"/>
      <c r="Q45" s="88"/>
      <c r="R45" s="88"/>
      <c r="S45" s="86"/>
      <c r="T45" s="87"/>
      <c r="U45" s="88"/>
      <c r="V45" s="8"/>
      <c r="W45" s="7"/>
      <c r="X45" s="7"/>
      <c r="Y45" s="7"/>
      <c r="Z45" s="33"/>
      <c r="AA45" s="33"/>
      <c r="AB45" s="33"/>
      <c r="AC45" s="76"/>
      <c r="AD45" s="76"/>
      <c r="AE45" s="76"/>
      <c r="AF45" s="33"/>
    </row>
    <row r="46" spans="1:32" x14ac:dyDescent="0.25">
      <c r="I46" s="28"/>
      <c r="J46" s="7" t="e">
        <f>(#REF!*60)+CEILING(#REF!, 1)</f>
        <v>#REF!</v>
      </c>
      <c r="K46" s="7" t="e">
        <f>IF(J46&gt;0, J46-#REF!, 0)</f>
        <v>#REF!</v>
      </c>
      <c r="L46" s="33"/>
      <c r="M46" s="2"/>
      <c r="N46" s="79"/>
      <c r="O46" s="86"/>
      <c r="P46" s="87"/>
      <c r="Q46" s="88"/>
      <c r="R46" s="88"/>
      <c r="S46" s="86"/>
      <c r="T46" s="87"/>
      <c r="U46" s="88"/>
      <c r="V46" s="8"/>
      <c r="W46" s="7"/>
      <c r="X46" s="7"/>
      <c r="Y46" s="7"/>
      <c r="Z46" s="33"/>
      <c r="AA46" s="33"/>
      <c r="AB46" s="33"/>
      <c r="AC46" s="76"/>
      <c r="AD46" s="76"/>
      <c r="AE46" s="76"/>
      <c r="AF46" s="33"/>
    </row>
    <row r="47" spans="1:32" x14ac:dyDescent="0.25">
      <c r="I47" s="28"/>
      <c r="J47" s="7" t="e">
        <f>(#REF!*60)+CEILING(#REF!, 1)</f>
        <v>#REF!</v>
      </c>
      <c r="K47" s="7" t="e">
        <f>IF(J47&gt;0, J47-#REF!, 0)</f>
        <v>#REF!</v>
      </c>
      <c r="L47" s="33"/>
      <c r="M47" s="2"/>
      <c r="N47" s="79"/>
      <c r="O47" s="86"/>
      <c r="P47" s="87"/>
      <c r="Q47" s="88"/>
      <c r="R47" s="88"/>
      <c r="S47" s="86"/>
      <c r="T47" s="87"/>
      <c r="U47" s="88"/>
      <c r="V47" s="8"/>
      <c r="W47" s="7"/>
      <c r="X47" s="7"/>
      <c r="Y47" s="7"/>
      <c r="Z47" s="33"/>
      <c r="AA47" s="33"/>
      <c r="AB47" s="33"/>
      <c r="AC47" s="76"/>
      <c r="AD47" s="76"/>
      <c r="AE47" s="76"/>
      <c r="AF47" s="33"/>
    </row>
    <row r="48" spans="1:32" x14ac:dyDescent="0.25">
      <c r="I48" s="28"/>
      <c r="J48" s="7" t="e">
        <f>(#REF!*60)+CEILING(#REF!, 1)</f>
        <v>#REF!</v>
      </c>
      <c r="K48" s="7" t="e">
        <f>IF(J48&gt;0, J48-#REF!, 0)</f>
        <v>#REF!</v>
      </c>
      <c r="L48" s="33"/>
      <c r="M48" s="2"/>
      <c r="N48" s="79"/>
      <c r="O48" s="86"/>
      <c r="P48" s="87"/>
      <c r="Q48" s="88"/>
      <c r="R48" s="88"/>
      <c r="S48" s="86"/>
      <c r="T48" s="87"/>
      <c r="U48" s="88"/>
      <c r="V48" s="8"/>
      <c r="W48" s="7"/>
      <c r="X48" s="7"/>
      <c r="Y48" s="7"/>
      <c r="Z48" s="33"/>
      <c r="AA48" s="33"/>
      <c r="AB48" s="33"/>
      <c r="AC48" s="76"/>
      <c r="AD48" s="76"/>
      <c r="AE48" s="76"/>
      <c r="AF48" s="33"/>
    </row>
    <row r="49" spans="9:32" x14ac:dyDescent="0.25">
      <c r="I49" s="28"/>
      <c r="J49" s="7" t="e">
        <f>(#REF!*60)+CEILING(#REF!, 1)</f>
        <v>#REF!</v>
      </c>
      <c r="K49" s="7" t="e">
        <f>IF(J49&gt;0, J49-#REF!, 0)</f>
        <v>#REF!</v>
      </c>
      <c r="L49" s="33"/>
      <c r="M49" s="2"/>
      <c r="N49" s="79"/>
      <c r="O49" s="86"/>
      <c r="P49" s="87"/>
      <c r="Q49" s="88"/>
      <c r="R49" s="88"/>
      <c r="S49" s="86"/>
      <c r="T49" s="87"/>
      <c r="U49" s="88"/>
      <c r="V49" s="8"/>
      <c r="W49" s="7"/>
      <c r="X49" s="7"/>
      <c r="Y49" s="7"/>
      <c r="Z49" s="33"/>
      <c r="AA49" s="33"/>
      <c r="AB49" s="33"/>
      <c r="AC49" s="76"/>
      <c r="AD49" s="76"/>
      <c r="AE49" s="76"/>
      <c r="AF49" s="33"/>
    </row>
    <row r="50" spans="9:32" x14ac:dyDescent="0.25">
      <c r="I50" s="28"/>
      <c r="J50" s="7" t="e">
        <f>(#REF!*60)+CEILING(#REF!, 1)</f>
        <v>#REF!</v>
      </c>
      <c r="K50" s="7" t="e">
        <f>IF(J50&gt;0, J50-#REF!, 0)</f>
        <v>#REF!</v>
      </c>
      <c r="L50" s="33"/>
      <c r="M50" s="2"/>
      <c r="N50" s="79"/>
      <c r="O50" s="86"/>
      <c r="P50" s="87"/>
      <c r="Q50" s="88"/>
      <c r="R50" s="88"/>
      <c r="S50" s="86"/>
      <c r="T50" s="87"/>
      <c r="U50" s="88"/>
      <c r="V50" s="8"/>
      <c r="W50" s="7"/>
      <c r="X50" s="7"/>
      <c r="Y50" s="7"/>
      <c r="Z50" s="33"/>
      <c r="AA50" s="33"/>
      <c r="AB50" s="33"/>
      <c r="AC50" s="76"/>
      <c r="AD50" s="76"/>
      <c r="AE50" s="76"/>
      <c r="AF50" s="33"/>
    </row>
    <row r="51" spans="9:32" x14ac:dyDescent="0.25">
      <c r="I51" s="28"/>
      <c r="J51" s="7" t="e">
        <f>(#REF!*60)+CEILING(#REF!, 1)</f>
        <v>#REF!</v>
      </c>
      <c r="K51" s="7" t="e">
        <f>IF(J51&gt;0, J51-#REF!, 0)</f>
        <v>#REF!</v>
      </c>
      <c r="L51" s="33"/>
      <c r="M51" s="2"/>
      <c r="N51" s="79"/>
      <c r="O51" s="86"/>
      <c r="P51" s="87"/>
      <c r="Q51" s="88"/>
      <c r="R51" s="88"/>
      <c r="S51" s="86"/>
      <c r="T51" s="87"/>
      <c r="U51" s="88"/>
      <c r="V51" s="8"/>
      <c r="W51" s="7"/>
      <c r="X51" s="7"/>
      <c r="Y51" s="7"/>
      <c r="Z51" s="33"/>
      <c r="AA51" s="33"/>
      <c r="AB51" s="33"/>
      <c r="AC51" s="76"/>
      <c r="AD51" s="76"/>
      <c r="AE51" s="76"/>
      <c r="AF51" s="33"/>
    </row>
    <row r="52" spans="9:32" x14ac:dyDescent="0.25">
      <c r="I52" s="28"/>
      <c r="J52" s="7" t="e">
        <f>(#REF!*60)+CEILING(#REF!, 1)</f>
        <v>#REF!</v>
      </c>
      <c r="K52" s="7" t="e">
        <f>IF(J52&gt;0, J52-#REF!, 0)</f>
        <v>#REF!</v>
      </c>
      <c r="L52" s="33"/>
      <c r="M52" s="2"/>
      <c r="N52" s="79"/>
      <c r="O52" s="86"/>
      <c r="P52" s="87"/>
      <c r="Q52" s="88"/>
      <c r="R52" s="88"/>
      <c r="S52" s="86"/>
      <c r="T52" s="87"/>
      <c r="U52" s="88"/>
      <c r="V52" s="8"/>
      <c r="W52" s="7"/>
      <c r="X52" s="7"/>
      <c r="Y52" s="7"/>
      <c r="Z52" s="33"/>
      <c r="AA52" s="33"/>
      <c r="AB52" s="33"/>
      <c r="AC52" s="76"/>
      <c r="AD52" s="76"/>
      <c r="AE52" s="76"/>
      <c r="AF52" s="33"/>
    </row>
    <row r="53" spans="9:32" x14ac:dyDescent="0.25">
      <c r="I53" s="28"/>
      <c r="J53" s="7" t="e">
        <f>(#REF!*60)+CEILING(#REF!, 1)</f>
        <v>#REF!</v>
      </c>
      <c r="K53" s="7" t="e">
        <f>IF(J53&gt;0, J53-#REF!, 0)</f>
        <v>#REF!</v>
      </c>
      <c r="L53" s="33"/>
      <c r="M53" s="2"/>
      <c r="N53" s="79"/>
      <c r="O53" s="86"/>
      <c r="P53" s="87"/>
      <c r="Q53" s="88"/>
      <c r="R53" s="88"/>
      <c r="S53" s="86"/>
      <c r="T53" s="87"/>
      <c r="U53" s="88"/>
      <c r="V53" s="8"/>
      <c r="W53" s="7"/>
      <c r="X53" s="7"/>
      <c r="Y53" s="7"/>
      <c r="Z53" s="33"/>
      <c r="AA53" s="33"/>
      <c r="AB53" s="33"/>
      <c r="AC53" s="76"/>
      <c r="AD53" s="76"/>
      <c r="AE53" s="76"/>
      <c r="AF53" s="33"/>
    </row>
    <row r="54" spans="9:32" x14ac:dyDescent="0.25">
      <c r="I54" s="28"/>
      <c r="J54" s="7" t="e">
        <f>(#REF!*60)+CEILING(#REF!, 1)</f>
        <v>#REF!</v>
      </c>
      <c r="K54" s="7" t="e">
        <f>IF(J54&gt;0, J54-#REF!, 0)</f>
        <v>#REF!</v>
      </c>
      <c r="L54" s="33"/>
      <c r="M54" s="2"/>
      <c r="N54" s="79"/>
      <c r="O54" s="86"/>
      <c r="P54" s="87"/>
      <c r="Q54" s="88"/>
      <c r="R54" s="88"/>
      <c r="S54" s="86"/>
      <c r="T54" s="87"/>
      <c r="U54" s="88"/>
      <c r="V54" s="8"/>
      <c r="W54" s="7"/>
      <c r="X54" s="7"/>
      <c r="Y54" s="7"/>
      <c r="Z54" s="33"/>
      <c r="AA54" s="33"/>
      <c r="AB54" s="33"/>
      <c r="AC54" s="76"/>
      <c r="AD54" s="76"/>
      <c r="AE54" s="76"/>
      <c r="AF54" s="33"/>
    </row>
    <row r="55" spans="9:32" x14ac:dyDescent="0.25">
      <c r="I55" s="28"/>
      <c r="J55" s="7" t="e">
        <f>(#REF!*60)+CEILING(#REF!, 1)</f>
        <v>#REF!</v>
      </c>
      <c r="K55" s="7" t="e">
        <f>IF(J55&gt;0, J55-#REF!, 0)</f>
        <v>#REF!</v>
      </c>
      <c r="L55" s="33"/>
      <c r="M55" s="2"/>
      <c r="N55" s="79"/>
      <c r="O55" s="86"/>
      <c r="P55" s="87"/>
      <c r="Q55" s="88"/>
      <c r="R55" s="88"/>
      <c r="S55" s="86"/>
      <c r="T55" s="87"/>
      <c r="U55" s="88"/>
      <c r="V55" s="8"/>
      <c r="W55" s="7"/>
      <c r="X55" s="7"/>
      <c r="Y55" s="7"/>
      <c r="Z55" s="33"/>
      <c r="AA55" s="33"/>
      <c r="AB55" s="33"/>
      <c r="AC55" s="76"/>
      <c r="AD55" s="76"/>
      <c r="AE55" s="76"/>
      <c r="AF55" s="33"/>
    </row>
    <row r="56" spans="9:32" x14ac:dyDescent="0.25">
      <c r="I56" s="28"/>
      <c r="J56" s="7" t="e">
        <f>(#REF!*60)+CEILING(#REF!, 1)</f>
        <v>#REF!</v>
      </c>
      <c r="K56" s="7" t="e">
        <f>IF(J56&gt;0, J56-#REF!, 0)</f>
        <v>#REF!</v>
      </c>
      <c r="L56" s="33"/>
      <c r="M56" s="2"/>
      <c r="N56" s="79"/>
      <c r="O56" s="86"/>
      <c r="P56" s="87"/>
      <c r="Q56" s="88"/>
      <c r="R56" s="88"/>
      <c r="S56" s="86"/>
      <c r="T56" s="87"/>
      <c r="U56" s="88"/>
      <c r="V56" s="8"/>
      <c r="W56" s="7"/>
      <c r="X56" s="7"/>
      <c r="Y56" s="7"/>
      <c r="Z56" s="33"/>
      <c r="AA56" s="33"/>
      <c r="AB56" s="33"/>
      <c r="AC56" s="76"/>
      <c r="AD56" s="76"/>
      <c r="AE56" s="76"/>
      <c r="AF56" s="33"/>
    </row>
    <row r="57" spans="9:32" x14ac:dyDescent="0.25">
      <c r="I57" s="28"/>
      <c r="J57" s="7" t="e">
        <f>(#REF!*60)+CEILING(#REF!, 1)</f>
        <v>#REF!</v>
      </c>
      <c r="K57" s="7" t="e">
        <f>IF(J57&gt;0, J57-#REF!, 0)</f>
        <v>#REF!</v>
      </c>
      <c r="L57" s="33"/>
      <c r="M57" s="2"/>
      <c r="N57" s="79"/>
      <c r="O57" s="86"/>
      <c r="P57" s="87"/>
      <c r="Q57" s="88"/>
      <c r="R57" s="88"/>
      <c r="S57" s="86"/>
      <c r="T57" s="87"/>
      <c r="U57" s="88"/>
      <c r="V57" s="8"/>
      <c r="W57" s="7"/>
      <c r="X57" s="7"/>
      <c r="Y57" s="7"/>
      <c r="Z57" s="33"/>
      <c r="AA57" s="33"/>
      <c r="AB57" s="33"/>
      <c r="AC57" s="76"/>
      <c r="AD57" s="76"/>
      <c r="AE57" s="76"/>
      <c r="AF57" s="33"/>
    </row>
    <row r="58" spans="9:32" x14ac:dyDescent="0.25">
      <c r="I58" s="28"/>
      <c r="J58" s="7" t="e">
        <f>(#REF!*60)+CEILING(#REF!, 1)</f>
        <v>#REF!</v>
      </c>
      <c r="K58" s="7" t="e">
        <f>IF(J58&gt;0, J58-#REF!, 0)</f>
        <v>#REF!</v>
      </c>
      <c r="L58" s="33"/>
      <c r="M58" s="2"/>
      <c r="N58" s="79"/>
      <c r="O58" s="86"/>
      <c r="P58" s="87"/>
      <c r="Q58" s="88"/>
      <c r="R58" s="88"/>
      <c r="S58" s="86"/>
      <c r="T58" s="87"/>
      <c r="U58" s="88"/>
      <c r="V58" s="8"/>
      <c r="W58" s="7"/>
      <c r="X58" s="7"/>
      <c r="Y58" s="7"/>
      <c r="Z58" s="33"/>
      <c r="AA58" s="33"/>
      <c r="AB58" s="33"/>
      <c r="AC58" s="76"/>
      <c r="AD58" s="76"/>
      <c r="AE58" s="76"/>
      <c r="AF58" s="33"/>
    </row>
    <row r="59" spans="9:32" x14ac:dyDescent="0.25"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</row>
    <row r="60" spans="9:32" x14ac:dyDescent="0.25"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AF5" sqref="AF5"/>
    </sheetView>
  </sheetViews>
  <sheetFormatPr defaultRowHeight="15" x14ac:dyDescent="0.25"/>
  <cols>
    <col min="1" max="1" width="4" bestFit="1" customWidth="1"/>
    <col min="2" max="2" width="16.28515625" bestFit="1" customWidth="1"/>
    <col min="3" max="3" width="23.28515625" bestFit="1" customWidth="1"/>
    <col min="4" max="4" width="16.140625" bestFit="1" customWidth="1"/>
    <col min="5" max="5" width="11.42578125" bestFit="1" customWidth="1"/>
    <col min="6" max="6" width="8.42578125" bestFit="1" customWidth="1"/>
    <col min="7" max="7" width="17.28515625" hidden="1" customWidth="1"/>
    <col min="8" max="8" width="21.5703125" hidden="1" customWidth="1"/>
    <col min="9" max="9" width="9.28515625" bestFit="1" customWidth="1"/>
    <col min="10" max="10" width="12.42578125" bestFit="1" customWidth="1"/>
    <col min="11" max="11" width="12.7109375" hidden="1" customWidth="1"/>
    <col min="12" max="12" width="5" hidden="1" customWidth="1"/>
    <col min="13" max="13" width="7.5703125" hidden="1" customWidth="1"/>
    <col min="14" max="14" width="4.5703125" hidden="1" customWidth="1"/>
    <col min="15" max="15" width="14" hidden="1" customWidth="1"/>
    <col min="16" max="16" width="5" hidden="1" customWidth="1"/>
    <col min="17" max="17" width="7.5703125" hidden="1" customWidth="1"/>
    <col min="18" max="18" width="8.140625" bestFit="1" customWidth="1"/>
    <col min="19" max="19" width="4.42578125" bestFit="1" customWidth="1"/>
    <col min="20" max="20" width="17.85546875" hidden="1" customWidth="1"/>
    <col min="21" max="21" width="22.140625" hidden="1" customWidth="1"/>
    <col min="22" max="22" width="13.85546875" hidden="1" customWidth="1"/>
    <col min="23" max="23" width="15.42578125" hidden="1" customWidth="1"/>
    <col min="24" max="24" width="9.28515625" bestFit="1" customWidth="1"/>
    <col min="25" max="25" width="14.7109375" bestFit="1" customWidth="1"/>
    <col min="26" max="26" width="12.5703125" hidden="1" customWidth="1"/>
    <col min="27" max="28" width="6.5703125" hidden="1" customWidth="1"/>
    <col min="29" max="29" width="8.42578125" hidden="1" customWidth="1"/>
  </cols>
  <sheetData>
    <row r="1" spans="1:30" x14ac:dyDescent="0.25">
      <c r="E1" s="26" t="s">
        <v>4</v>
      </c>
      <c r="F1" s="5" t="s">
        <v>9</v>
      </c>
      <c r="G1" s="5" t="s">
        <v>12</v>
      </c>
      <c r="H1" s="5" t="s">
        <v>13</v>
      </c>
      <c r="I1" s="26" t="s">
        <v>30</v>
      </c>
      <c r="J1" s="26" t="s">
        <v>5</v>
      </c>
      <c r="K1" s="19" t="s">
        <v>21</v>
      </c>
      <c r="L1" s="46"/>
      <c r="M1" s="20"/>
      <c r="N1" s="20"/>
      <c r="O1" s="19" t="s">
        <v>22</v>
      </c>
      <c r="P1" s="46"/>
      <c r="Q1" s="20"/>
      <c r="R1" s="5" t="s">
        <v>8</v>
      </c>
      <c r="S1" s="16"/>
      <c r="T1" s="5" t="s">
        <v>14</v>
      </c>
      <c r="U1" s="5" t="s">
        <v>15</v>
      </c>
      <c r="V1" s="5" t="s">
        <v>16</v>
      </c>
      <c r="W1" s="5" t="s">
        <v>17</v>
      </c>
      <c r="X1" s="26" t="s">
        <v>29</v>
      </c>
      <c r="Y1" s="26" t="s">
        <v>6</v>
      </c>
      <c r="Z1" s="26" t="s">
        <v>28</v>
      </c>
      <c r="AA1" s="34" t="s">
        <v>25</v>
      </c>
      <c r="AB1" s="34" t="s">
        <v>26</v>
      </c>
      <c r="AC1" s="34" t="s">
        <v>27</v>
      </c>
      <c r="AD1" s="26" t="s">
        <v>31</v>
      </c>
    </row>
    <row r="2" spans="1:30" x14ac:dyDescent="0.25">
      <c r="E2" s="55"/>
      <c r="F2" s="56"/>
      <c r="G2" s="5"/>
      <c r="H2" s="5"/>
      <c r="I2" s="26" t="s">
        <v>3</v>
      </c>
      <c r="J2" s="26"/>
      <c r="K2" s="7" t="s">
        <v>23</v>
      </c>
      <c r="L2" s="57" t="s">
        <v>24</v>
      </c>
      <c r="M2" s="58" t="s">
        <v>20</v>
      </c>
      <c r="N2" s="20"/>
      <c r="O2" s="7" t="s">
        <v>23</v>
      </c>
      <c r="P2" s="57" t="s">
        <v>24</v>
      </c>
      <c r="Q2" s="58" t="s">
        <v>20</v>
      </c>
      <c r="R2" s="56" t="s">
        <v>10</v>
      </c>
      <c r="S2" s="16" t="s">
        <v>11</v>
      </c>
      <c r="T2" s="5"/>
      <c r="U2" s="5"/>
      <c r="V2" s="5"/>
      <c r="W2" s="5"/>
      <c r="X2" s="26" t="s">
        <v>3</v>
      </c>
      <c r="Y2" s="26"/>
      <c r="Z2" s="26"/>
      <c r="AA2" s="34"/>
      <c r="AB2" s="34"/>
      <c r="AC2" s="34"/>
      <c r="AD2" s="26"/>
    </row>
    <row r="3" spans="1:30" x14ac:dyDescent="0.25">
      <c r="A3" s="59">
        <v>194</v>
      </c>
      <c r="B3" s="59" t="s">
        <v>269</v>
      </c>
      <c r="C3" s="59" t="s">
        <v>224</v>
      </c>
      <c r="D3" s="59" t="s">
        <v>270</v>
      </c>
      <c r="E3" s="60"/>
      <c r="F3" s="61"/>
      <c r="G3" s="62" t="e">
        <f>(F3*60)+CEILING(#REF!, 1)</f>
        <v>#REF!</v>
      </c>
      <c r="H3" s="62" t="e">
        <f>IF(G3&gt;0, G3-#REF!, 0)</f>
        <v>#REF!</v>
      </c>
      <c r="I3" s="63"/>
      <c r="J3" s="64"/>
      <c r="K3" s="61"/>
      <c r="L3" s="65"/>
      <c r="M3" s="66"/>
      <c r="N3" s="66"/>
      <c r="O3" s="61"/>
      <c r="P3" s="65"/>
      <c r="Q3" s="66"/>
      <c r="R3" s="67" t="str">
        <f>IF(T3&gt;59,FLOOR(T3/60,1),IF(T3&gt;0,0,""))</f>
        <v/>
      </c>
      <c r="S3" s="68" t="str">
        <f>IF(T3&gt;0,MOD(T3,60),"")</f>
        <v/>
      </c>
      <c r="T3" s="69">
        <f t="shared" ref="T3:T24" si="0">IF(((O3*3600)+(P3*60) + Q3)&gt;((K3*3600)+(L3*60)+M3), IF(ISNUMBER(SUM(O3:Q3)), IF(ISNUMBER(SUM(K3:M3)), CEILING(((O3*3600)+(P3*60)+Q3)-((K3*3600)+(L3*60)+M3),1),0), 0), 0)</f>
        <v>0</v>
      </c>
      <c r="U3" s="62">
        <f>IF(T3&gt;0, T3-#REF!, 0)</f>
        <v>0</v>
      </c>
      <c r="V3" s="62">
        <f>IF(U3&lt;=0,0,U3*#REF!)</f>
        <v>0</v>
      </c>
      <c r="W3" s="62">
        <f>IF(U3&lt;-15, -((U3+#REF!)*#REF!), 0)</f>
        <v>0</v>
      </c>
      <c r="X3" s="72"/>
      <c r="Y3" s="63">
        <f t="shared" ref="Y3:Y10" si="1">IF(ISTEXT(A3),T(A3),IF(ISTEXT(E3),T(E3),IF(ISTEXT(J3),T(J3),IF(NOT(ISBLANK(A3)),SUM(C3,E3,I3,J3,X3),""))))</f>
        <v>0</v>
      </c>
      <c r="Z3" s="63">
        <f>IF(TYPE(Y3) = 1, Y3, "")</f>
        <v>0</v>
      </c>
      <c r="AA3" s="70">
        <f t="shared" ref="AA3:AA24" si="2">IF(Z3="","",(Z3*10000+(J3+SUM(V3:W3))))</f>
        <v>0</v>
      </c>
      <c r="AB3" s="70">
        <f>IF(TYPE(AA3) = 2, "",(AA3*10000+(ABS(U3))))</f>
        <v>0</v>
      </c>
      <c r="AC3" s="70" t="e">
        <f t="shared" ref="AC3:AC24" si="3">IF(AB3="","",(AB3*10000+C3))</f>
        <v>#VALUE!</v>
      </c>
      <c r="AD3" s="63" t="e">
        <f t="shared" ref="AD3:AD24" si="4">IF(ISTEXT(Y3),T(Y3),IF(NOT(ISBLANK(A3)),RANK(AC3,AC$3:AC$500, 1),0))</f>
        <v>#VALUE!</v>
      </c>
    </row>
    <row r="4" spans="1:30" x14ac:dyDescent="0.25">
      <c r="A4" s="59">
        <v>195</v>
      </c>
      <c r="B4" s="59" t="s">
        <v>271</v>
      </c>
      <c r="C4" s="59" t="s">
        <v>257</v>
      </c>
      <c r="D4" s="59" t="s">
        <v>212</v>
      </c>
      <c r="E4" s="60"/>
      <c r="F4" s="61"/>
      <c r="G4" s="62" t="e">
        <f>(F4*60)+CEILING(#REF!, 1)</f>
        <v>#REF!</v>
      </c>
      <c r="H4" s="62" t="e">
        <f>IF(G4&gt;0, G4-#REF!, 0)</f>
        <v>#REF!</v>
      </c>
      <c r="I4" s="63" t="e">
        <f>IF(H4&lt;0, 0, IF(G4 = 0, "", H4*#REF!))</f>
        <v>#REF!</v>
      </c>
      <c r="J4" s="64"/>
      <c r="K4" s="61"/>
      <c r="L4" s="65"/>
      <c r="M4" s="66"/>
      <c r="N4" s="66"/>
      <c r="O4" s="61"/>
      <c r="P4" s="65"/>
      <c r="Q4" s="66"/>
      <c r="R4" s="67" t="str">
        <f t="shared" ref="R4:R24" si="5">IF(T4&gt;59,FLOOR(T4/60,1),IF(T4&gt;0,0,""))</f>
        <v/>
      </c>
      <c r="S4" s="68" t="str">
        <f t="shared" ref="S4:S24" si="6">IF(T4&gt;0,MOD(T4,60),"")</f>
        <v/>
      </c>
      <c r="T4" s="69">
        <f t="shared" si="0"/>
        <v>0</v>
      </c>
      <c r="U4" s="62">
        <f>IF(T4&gt;0, T4-#REF!, 0)</f>
        <v>0</v>
      </c>
      <c r="V4" s="62">
        <f>IF(U4&lt;=0,0,U4*#REF!)</f>
        <v>0</v>
      </c>
      <c r="W4" s="62">
        <f>IF(U4&lt;-15, -((U4+#REF!)*#REF!), 0)</f>
        <v>0</v>
      </c>
      <c r="X4" s="63" t="str">
        <f t="shared" ref="X4:X24" si="7">IF(T4&gt;0,SUM(V4:W4),"")</f>
        <v/>
      </c>
      <c r="Y4" s="63" t="e">
        <f t="shared" si="1"/>
        <v>#REF!</v>
      </c>
      <c r="Z4" s="63" t="str">
        <f t="shared" ref="Z4:Z24" si="8">IF(TYPE(Y4) = 1, Y4, "")</f>
        <v/>
      </c>
      <c r="AA4" s="70" t="str">
        <f t="shared" si="2"/>
        <v/>
      </c>
      <c r="AB4" s="70" t="str">
        <f t="shared" ref="AB4:AB24" si="9">IF(TYPE(AA4) = 2, "",(AA4*10000+(ABS(U4))))</f>
        <v/>
      </c>
      <c r="AC4" s="70" t="str">
        <f t="shared" si="3"/>
        <v/>
      </c>
      <c r="AD4" s="63" t="e">
        <f t="shared" si="4"/>
        <v>#VALUE!</v>
      </c>
    </row>
    <row r="5" spans="1:30" x14ac:dyDescent="0.25">
      <c r="A5" s="59">
        <v>196</v>
      </c>
      <c r="B5" s="59" t="s">
        <v>272</v>
      </c>
      <c r="C5" s="59" t="s">
        <v>273</v>
      </c>
      <c r="D5" s="59" t="s">
        <v>252</v>
      </c>
      <c r="E5" s="60"/>
      <c r="F5" s="61"/>
      <c r="G5" s="62" t="e">
        <f>(F5*60)+CEILING(#REF!, 1)</f>
        <v>#REF!</v>
      </c>
      <c r="H5" s="62" t="e">
        <f>IF(G5&gt;0, G5-#REF!, 0)</f>
        <v>#REF!</v>
      </c>
      <c r="I5" s="63" t="e">
        <f>IF(H5&lt;0, 0, IF(G5 = 0, "", H5*#REF!))</f>
        <v>#REF!</v>
      </c>
      <c r="J5" s="64"/>
      <c r="K5" s="61"/>
      <c r="L5" s="65"/>
      <c r="M5" s="66"/>
      <c r="N5" s="66"/>
      <c r="O5" s="61"/>
      <c r="P5" s="65"/>
      <c r="Q5" s="66"/>
      <c r="R5" s="67" t="str">
        <f t="shared" si="5"/>
        <v/>
      </c>
      <c r="S5" s="68" t="str">
        <f t="shared" si="6"/>
        <v/>
      </c>
      <c r="T5" s="69">
        <f t="shared" si="0"/>
        <v>0</v>
      </c>
      <c r="U5" s="62">
        <f>IF(T5&gt;0, T5-#REF!, 0)</f>
        <v>0</v>
      </c>
      <c r="V5" s="62">
        <f>IF(U5&lt;=0,0,U5*#REF!)</f>
        <v>0</v>
      </c>
      <c r="W5" s="62">
        <f>IF(U5&lt;-15, -((U5+#REF!)*#REF!), 0)</f>
        <v>0</v>
      </c>
      <c r="X5" s="63" t="str">
        <f t="shared" si="7"/>
        <v/>
      </c>
      <c r="Y5" s="63" t="e">
        <f t="shared" si="1"/>
        <v>#REF!</v>
      </c>
      <c r="Z5" s="63" t="str">
        <f t="shared" si="8"/>
        <v/>
      </c>
      <c r="AA5" s="70" t="str">
        <f t="shared" si="2"/>
        <v/>
      </c>
      <c r="AB5" s="70" t="str">
        <f t="shared" si="9"/>
        <v/>
      </c>
      <c r="AC5" s="70" t="str">
        <f t="shared" si="3"/>
        <v/>
      </c>
      <c r="AD5" s="63" t="e">
        <f t="shared" si="4"/>
        <v>#VALUE!</v>
      </c>
    </row>
    <row r="6" spans="1:30" x14ac:dyDescent="0.25">
      <c r="A6" s="59">
        <v>197</v>
      </c>
      <c r="B6" s="59" t="s">
        <v>274</v>
      </c>
      <c r="C6" s="59" t="s">
        <v>275</v>
      </c>
      <c r="D6" s="59" t="s">
        <v>212</v>
      </c>
      <c r="E6" s="60"/>
      <c r="F6" s="61"/>
      <c r="G6" s="62" t="e">
        <f>(F6*60)+CEILING(#REF!, 1)</f>
        <v>#REF!</v>
      </c>
      <c r="H6" s="62" t="e">
        <f>IF(G6&gt;0, G6-#REF!, 0)</f>
        <v>#REF!</v>
      </c>
      <c r="I6" s="63" t="e">
        <f>IF(H6&lt;0, 0, IF(G6 = 0, "", H6*#REF!))</f>
        <v>#REF!</v>
      </c>
      <c r="J6" s="64"/>
      <c r="K6" s="61"/>
      <c r="L6" s="65"/>
      <c r="M6" s="66"/>
      <c r="N6" s="66"/>
      <c r="O6" s="61"/>
      <c r="P6" s="65"/>
      <c r="Q6" s="66"/>
      <c r="R6" s="67" t="str">
        <f t="shared" si="5"/>
        <v/>
      </c>
      <c r="S6" s="68" t="str">
        <f t="shared" si="6"/>
        <v/>
      </c>
      <c r="T6" s="69">
        <f t="shared" si="0"/>
        <v>0</v>
      </c>
      <c r="U6" s="62">
        <f>IF(T6&gt;0, T6-#REF!, 0)</f>
        <v>0</v>
      </c>
      <c r="V6" s="62">
        <f>IF(U6&lt;=0,0,U6*#REF!)</f>
        <v>0</v>
      </c>
      <c r="W6" s="62">
        <f>IF(U6&lt;-15, -((U6+#REF!)*#REF!), 0)</f>
        <v>0</v>
      </c>
      <c r="X6" s="63" t="str">
        <f t="shared" si="7"/>
        <v/>
      </c>
      <c r="Y6" s="63" t="e">
        <f t="shared" si="1"/>
        <v>#REF!</v>
      </c>
      <c r="Z6" s="63" t="str">
        <f t="shared" si="8"/>
        <v/>
      </c>
      <c r="AA6" s="70" t="str">
        <f t="shared" si="2"/>
        <v/>
      </c>
      <c r="AB6" s="70" t="str">
        <f t="shared" si="9"/>
        <v/>
      </c>
      <c r="AC6" s="70" t="str">
        <f t="shared" si="3"/>
        <v/>
      </c>
      <c r="AD6" s="63" t="e">
        <f t="shared" si="4"/>
        <v>#VALUE!</v>
      </c>
    </row>
    <row r="7" spans="1:30" x14ac:dyDescent="0.25">
      <c r="A7" s="59">
        <v>198</v>
      </c>
      <c r="B7" s="59" t="s">
        <v>276</v>
      </c>
      <c r="C7" s="59" t="s">
        <v>277</v>
      </c>
      <c r="D7" s="59" t="s">
        <v>278</v>
      </c>
      <c r="E7" s="60"/>
      <c r="F7" s="61"/>
      <c r="G7" s="62" t="e">
        <f>(F7*60)+CEILING(#REF!, 1)</f>
        <v>#REF!</v>
      </c>
      <c r="H7" s="62" t="e">
        <f>IF(G7&gt;0, G7-#REF!, 0)</f>
        <v>#REF!</v>
      </c>
      <c r="I7" s="63" t="e">
        <f>IF(H7&lt;0, 0, IF(G7 = 0, "", H7*#REF!))</f>
        <v>#REF!</v>
      </c>
      <c r="J7" s="64"/>
      <c r="K7" s="61"/>
      <c r="L7" s="65"/>
      <c r="M7" s="66"/>
      <c r="N7" s="66">
        <v>0</v>
      </c>
      <c r="O7" s="61"/>
      <c r="P7" s="65"/>
      <c r="Q7" s="66"/>
      <c r="R7" s="67" t="str">
        <f t="shared" si="5"/>
        <v/>
      </c>
      <c r="S7" s="68" t="str">
        <f t="shared" si="6"/>
        <v/>
      </c>
      <c r="T7" s="69">
        <f t="shared" si="0"/>
        <v>0</v>
      </c>
      <c r="U7" s="62">
        <f>IF(T7&gt;0, T7-#REF!, 0)</f>
        <v>0</v>
      </c>
      <c r="V7" s="62">
        <f>IF(U7&lt;=0,0,U7*#REF!)</f>
        <v>0</v>
      </c>
      <c r="W7" s="62">
        <f>IF(U7&lt;-15, -((U7+#REF!)*#REF!), 0)</f>
        <v>0</v>
      </c>
      <c r="X7" s="63" t="str">
        <f t="shared" si="7"/>
        <v/>
      </c>
      <c r="Y7" s="63" t="e">
        <f t="shared" si="1"/>
        <v>#REF!</v>
      </c>
      <c r="Z7" s="63" t="str">
        <f t="shared" si="8"/>
        <v/>
      </c>
      <c r="AA7" s="70" t="str">
        <f t="shared" si="2"/>
        <v/>
      </c>
      <c r="AB7" s="70" t="str">
        <f t="shared" si="9"/>
        <v/>
      </c>
      <c r="AC7" s="70" t="str">
        <f t="shared" si="3"/>
        <v/>
      </c>
      <c r="AD7" s="63" t="e">
        <f t="shared" si="4"/>
        <v>#VALUE!</v>
      </c>
    </row>
    <row r="8" spans="1:30" x14ac:dyDescent="0.25">
      <c r="A8" s="59">
        <v>199</v>
      </c>
      <c r="B8" s="59" t="s">
        <v>279</v>
      </c>
      <c r="C8" s="59" t="s">
        <v>280</v>
      </c>
      <c r="D8" s="59" t="s">
        <v>212</v>
      </c>
      <c r="E8" s="60"/>
      <c r="F8" s="71"/>
      <c r="G8" s="62" t="e">
        <f>(F8*60)+CEILING(#REF!, 1)</f>
        <v>#REF!</v>
      </c>
      <c r="H8" s="62" t="e">
        <f>IF(G8&gt;0, G8-#REF!, 0)</f>
        <v>#REF!</v>
      </c>
      <c r="I8" s="63" t="e">
        <f>IF(H8&lt;0, 0, IF(G8 = 0, "", H8*#REF!))</f>
        <v>#REF!</v>
      </c>
      <c r="J8" s="64"/>
      <c r="K8" s="61"/>
      <c r="L8" s="65"/>
      <c r="M8" s="66"/>
      <c r="N8" s="66"/>
      <c r="O8" s="61"/>
      <c r="P8" s="65"/>
      <c r="Q8" s="66"/>
      <c r="R8" s="67" t="str">
        <f t="shared" si="5"/>
        <v/>
      </c>
      <c r="S8" s="68" t="str">
        <f t="shared" si="6"/>
        <v/>
      </c>
      <c r="T8" s="69">
        <f t="shared" si="0"/>
        <v>0</v>
      </c>
      <c r="U8" s="62">
        <f>IF(T8&gt;0, T8-#REF!, 0)</f>
        <v>0</v>
      </c>
      <c r="V8" s="62">
        <f>IF(U8&lt;=0,0,U8*#REF!)</f>
        <v>0</v>
      </c>
      <c r="W8" s="62">
        <f>IF(U8&lt;-15, -((U8+#REF!)*#REF!), 0)</f>
        <v>0</v>
      </c>
      <c r="X8" s="63" t="str">
        <f t="shared" si="7"/>
        <v/>
      </c>
      <c r="Y8" s="63" t="e">
        <f t="shared" si="1"/>
        <v>#REF!</v>
      </c>
      <c r="Z8" s="63" t="str">
        <f t="shared" si="8"/>
        <v/>
      </c>
      <c r="AA8" s="70" t="str">
        <f t="shared" si="2"/>
        <v/>
      </c>
      <c r="AB8" s="70" t="str">
        <f t="shared" si="9"/>
        <v/>
      </c>
      <c r="AC8" s="70" t="str">
        <f t="shared" si="3"/>
        <v/>
      </c>
      <c r="AD8" s="63" t="e">
        <f t="shared" si="4"/>
        <v>#VALUE!</v>
      </c>
    </row>
    <row r="9" spans="1:30" x14ac:dyDescent="0.25">
      <c r="A9" s="59">
        <v>200</v>
      </c>
      <c r="B9" s="59" t="s">
        <v>281</v>
      </c>
      <c r="C9" s="59" t="s">
        <v>282</v>
      </c>
      <c r="D9" s="59" t="s">
        <v>212</v>
      </c>
      <c r="E9" s="60"/>
      <c r="F9" s="61"/>
      <c r="G9" s="62" t="e">
        <f>(F9*60)+CEILING(#REF!, 1)</f>
        <v>#REF!</v>
      </c>
      <c r="H9" s="62" t="e">
        <f>IF(G9&gt;0, G9-#REF!, 0)</f>
        <v>#REF!</v>
      </c>
      <c r="I9" s="63" t="e">
        <f>IF(H9&lt;0, 0, IF(G9 = 0, "", H9*#REF!))</f>
        <v>#REF!</v>
      </c>
      <c r="J9" s="64"/>
      <c r="K9" s="61"/>
      <c r="L9" s="65"/>
      <c r="M9" s="66"/>
      <c r="N9" s="66"/>
      <c r="O9" s="61"/>
      <c r="P9" s="65"/>
      <c r="Q9" s="66"/>
      <c r="R9" s="67" t="str">
        <f t="shared" si="5"/>
        <v/>
      </c>
      <c r="S9" s="68" t="str">
        <f t="shared" si="6"/>
        <v/>
      </c>
      <c r="T9" s="69">
        <f t="shared" si="0"/>
        <v>0</v>
      </c>
      <c r="U9" s="62">
        <f>IF(T9&gt;0, T9-#REF!, 0)</f>
        <v>0</v>
      </c>
      <c r="V9" s="62">
        <f>IF(U9&lt;=0,0,U9*#REF!)</f>
        <v>0</v>
      </c>
      <c r="W9" s="62">
        <f>IF(U9&lt;-15, -((U9+#REF!)*#REF!), 0)</f>
        <v>0</v>
      </c>
      <c r="X9" s="63" t="str">
        <f t="shared" si="7"/>
        <v/>
      </c>
      <c r="Y9" s="63" t="e">
        <f t="shared" si="1"/>
        <v>#REF!</v>
      </c>
      <c r="Z9" s="63" t="str">
        <f t="shared" si="8"/>
        <v/>
      </c>
      <c r="AA9" s="70" t="str">
        <f t="shared" si="2"/>
        <v/>
      </c>
      <c r="AB9" s="70" t="str">
        <f t="shared" si="9"/>
        <v/>
      </c>
      <c r="AC9" s="70" t="str">
        <f t="shared" si="3"/>
        <v/>
      </c>
      <c r="AD9" s="63" t="e">
        <f t="shared" si="4"/>
        <v>#VALUE!</v>
      </c>
    </row>
    <row r="10" spans="1:30" x14ac:dyDescent="0.25">
      <c r="E10" s="4"/>
      <c r="F10" s="2"/>
      <c r="G10" s="7" t="e">
        <f>(F10*60)+CEILING(#REF!, 1)</f>
        <v>#REF!</v>
      </c>
      <c r="H10" s="7" t="e">
        <f>IF(G10&gt;0, G10-#REF!, 0)</f>
        <v>#REF!</v>
      </c>
      <c r="I10" s="29" t="e">
        <f>IF(H10&lt;0, 0, IF(G10 = 0, "", H10*#REF!))</f>
        <v>#REF!</v>
      </c>
      <c r="J10" s="27"/>
      <c r="K10" s="2"/>
      <c r="L10" s="14"/>
      <c r="M10" s="13"/>
      <c r="N10" s="13"/>
      <c r="O10" s="2"/>
      <c r="P10" s="14"/>
      <c r="Q10" s="13"/>
      <c r="R10" s="10" t="str">
        <f t="shared" si="5"/>
        <v/>
      </c>
      <c r="S10" s="15" t="str">
        <f t="shared" si="6"/>
        <v/>
      </c>
      <c r="T10" s="6">
        <f t="shared" si="0"/>
        <v>0</v>
      </c>
      <c r="U10" s="7">
        <f>IF(T10&gt;0, T10-#REF!, 0)</f>
        <v>0</v>
      </c>
      <c r="V10" s="7">
        <f>IF(U10&lt;=0,0,U10*#REF!)</f>
        <v>0</v>
      </c>
      <c r="W10" s="7">
        <f>IF(U10&lt;-15, -((U10+#REF!)*#REF!), 0)</f>
        <v>0</v>
      </c>
      <c r="X10" s="29" t="str">
        <f t="shared" si="7"/>
        <v/>
      </c>
      <c r="Y10" s="29" t="str">
        <f t="shared" si="1"/>
        <v/>
      </c>
      <c r="Z10" s="29" t="str">
        <f t="shared" si="8"/>
        <v/>
      </c>
      <c r="AA10" s="35" t="str">
        <f t="shared" si="2"/>
        <v/>
      </c>
      <c r="AB10" s="35" t="str">
        <f t="shared" si="9"/>
        <v/>
      </c>
      <c r="AC10" s="35" t="str">
        <f t="shared" si="3"/>
        <v/>
      </c>
      <c r="AD10" s="29" t="str">
        <f t="shared" si="4"/>
        <v/>
      </c>
    </row>
    <row r="11" spans="1:30" x14ac:dyDescent="0.25">
      <c r="A11" t="s">
        <v>268</v>
      </c>
      <c r="E11" s="4"/>
      <c r="F11" s="2"/>
      <c r="G11" s="7" t="e">
        <f>(F11*60)+CEILING(#REF!, 1)</f>
        <v>#REF!</v>
      </c>
      <c r="H11" s="7" t="e">
        <f>IF(G11&gt;0, G11-#REF!, 0)</f>
        <v>#REF!</v>
      </c>
      <c r="I11" s="29"/>
      <c r="J11" s="27"/>
      <c r="K11" s="2"/>
      <c r="L11" s="14"/>
      <c r="M11" s="13"/>
      <c r="N11" s="13"/>
      <c r="O11" s="2"/>
      <c r="P11" s="14"/>
      <c r="Q11" s="13"/>
      <c r="R11" s="10" t="str">
        <f t="shared" si="5"/>
        <v/>
      </c>
      <c r="S11" s="15" t="str">
        <f t="shared" si="6"/>
        <v/>
      </c>
      <c r="T11" s="6">
        <f t="shared" si="0"/>
        <v>0</v>
      </c>
      <c r="U11" s="7">
        <f>IF(T11&gt;0, T11-#REF!, 0)</f>
        <v>0</v>
      </c>
      <c r="V11" s="7">
        <f>IF(U11&lt;=0,0,U11*#REF!)</f>
        <v>0</v>
      </c>
      <c r="W11" s="7">
        <f>IF(U11&lt;-15, -((U11+#REF!)*#REF!), 0)</f>
        <v>0</v>
      </c>
      <c r="X11" s="29"/>
      <c r="Y11" s="29"/>
      <c r="Z11" s="29">
        <f t="shared" si="8"/>
        <v>0</v>
      </c>
      <c r="AA11" s="35">
        <f t="shared" si="2"/>
        <v>0</v>
      </c>
      <c r="AB11" s="35">
        <f t="shared" si="9"/>
        <v>0</v>
      </c>
      <c r="AC11" s="35">
        <f t="shared" si="3"/>
        <v>0</v>
      </c>
      <c r="AD11" s="29" t="e">
        <f t="shared" si="4"/>
        <v>#VALUE!</v>
      </c>
    </row>
    <row r="12" spans="1:30" x14ac:dyDescent="0.25">
      <c r="A12" s="59">
        <v>188</v>
      </c>
      <c r="B12" s="59" t="s">
        <v>283</v>
      </c>
      <c r="C12" s="59" t="s">
        <v>284</v>
      </c>
      <c r="D12" s="59" t="s">
        <v>263</v>
      </c>
      <c r="E12" s="60"/>
      <c r="F12" s="71"/>
      <c r="G12" s="62" t="e">
        <f>(F12*60)+CEILING(#REF!, 1)</f>
        <v>#REF!</v>
      </c>
      <c r="H12" s="62" t="e">
        <f>IF(G12&gt;0, G12-#REF!, 0)</f>
        <v>#REF!</v>
      </c>
      <c r="I12" s="63" t="e">
        <f>IF(H12&lt;0, 0, IF(G12 = 0, "", H12*#REF!))</f>
        <v>#REF!</v>
      </c>
      <c r="J12" s="64"/>
      <c r="K12" s="61"/>
      <c r="L12" s="65"/>
      <c r="M12" s="66"/>
      <c r="N12" s="66"/>
      <c r="O12" s="61"/>
      <c r="P12" s="65"/>
      <c r="Q12" s="66"/>
      <c r="R12" s="67" t="str">
        <f t="shared" si="5"/>
        <v/>
      </c>
      <c r="S12" s="68" t="str">
        <f t="shared" si="6"/>
        <v/>
      </c>
      <c r="T12" s="69">
        <f t="shared" si="0"/>
        <v>0</v>
      </c>
      <c r="U12" s="62">
        <f>IF(T12&gt;0, T12-#REF!, 0)</f>
        <v>0</v>
      </c>
      <c r="V12" s="62">
        <f>IF(U12&lt;=0,0,U12*#REF!)</f>
        <v>0</v>
      </c>
      <c r="W12" s="62">
        <f>IF(U12&lt;-15, -((U12+#REF!)*#REF!), 0)</f>
        <v>0</v>
      </c>
      <c r="X12" s="63" t="str">
        <f t="shared" si="7"/>
        <v/>
      </c>
      <c r="Y12" s="63" t="e">
        <f t="shared" ref="Y12:Y24" si="10">IF(ISTEXT(A12),T(A12),IF(ISTEXT(E12),T(E12),IF(ISTEXT(J12),T(J12),IF(NOT(ISBLANK(A12)),SUM(C12,E12,I12,J12,X12),""))))</f>
        <v>#REF!</v>
      </c>
      <c r="Z12" s="63" t="str">
        <f t="shared" si="8"/>
        <v/>
      </c>
      <c r="AA12" s="70" t="str">
        <f t="shared" si="2"/>
        <v/>
      </c>
      <c r="AB12" s="70" t="str">
        <f t="shared" si="9"/>
        <v/>
      </c>
      <c r="AC12" s="70" t="str">
        <f t="shared" si="3"/>
        <v/>
      </c>
      <c r="AD12" s="63" t="e">
        <f t="shared" si="4"/>
        <v>#VALUE!</v>
      </c>
    </row>
    <row r="13" spans="1:30" x14ac:dyDescent="0.25">
      <c r="A13" s="59">
        <v>189</v>
      </c>
      <c r="B13" s="59" t="s">
        <v>285</v>
      </c>
      <c r="C13" s="59" t="s">
        <v>286</v>
      </c>
      <c r="D13" s="59" t="s">
        <v>287</v>
      </c>
      <c r="E13" s="60"/>
      <c r="F13" s="61"/>
      <c r="G13" s="62" t="e">
        <f>(F13*60)+CEILING(#REF!, 1)</f>
        <v>#REF!</v>
      </c>
      <c r="H13" s="62" t="e">
        <f>IF(G13&gt;0, G13-#REF!, 0)</f>
        <v>#REF!</v>
      </c>
      <c r="I13" s="63" t="e">
        <f>IF(H13&lt;0, 0, IF(G13 = 0, "", H13*#REF!))</f>
        <v>#REF!</v>
      </c>
      <c r="J13" s="64"/>
      <c r="K13" s="61"/>
      <c r="L13" s="65"/>
      <c r="M13" s="66"/>
      <c r="N13" s="66"/>
      <c r="O13" s="61"/>
      <c r="P13" s="65"/>
      <c r="Q13" s="66"/>
      <c r="R13" s="67" t="str">
        <f t="shared" si="5"/>
        <v/>
      </c>
      <c r="S13" s="68" t="str">
        <f t="shared" si="6"/>
        <v/>
      </c>
      <c r="T13" s="69">
        <f t="shared" si="0"/>
        <v>0</v>
      </c>
      <c r="U13" s="62">
        <f>IF(T13&gt;0, T13-#REF!, 0)</f>
        <v>0</v>
      </c>
      <c r="V13" s="62">
        <f>IF(U13&lt;=0,0,U13*#REF!)</f>
        <v>0</v>
      </c>
      <c r="W13" s="62">
        <f>IF(U13&lt;-15, -((U13+#REF!)*#REF!), 0)</f>
        <v>0</v>
      </c>
      <c r="X13" s="63" t="str">
        <f t="shared" si="7"/>
        <v/>
      </c>
      <c r="Y13" s="63" t="e">
        <f t="shared" si="10"/>
        <v>#REF!</v>
      </c>
      <c r="Z13" s="63" t="str">
        <f t="shared" si="8"/>
        <v/>
      </c>
      <c r="AA13" s="70" t="str">
        <f t="shared" si="2"/>
        <v/>
      </c>
      <c r="AB13" s="70" t="str">
        <f t="shared" si="9"/>
        <v/>
      </c>
      <c r="AC13" s="70" t="str">
        <f t="shared" si="3"/>
        <v/>
      </c>
      <c r="AD13" s="63" t="e">
        <f t="shared" si="4"/>
        <v>#VALUE!</v>
      </c>
    </row>
    <row r="14" spans="1:30" x14ac:dyDescent="0.25">
      <c r="E14" s="4"/>
      <c r="F14" s="3"/>
      <c r="G14" s="7" t="e">
        <f>(F14*60)+CEILING(#REF!, 1)</f>
        <v>#REF!</v>
      </c>
      <c r="H14" s="7" t="e">
        <f>IF(G14&gt;0, G14-#REF!, 0)</f>
        <v>#REF!</v>
      </c>
      <c r="I14" s="29" t="e">
        <f>IF(H14&lt;0, 0, IF(G14 = 0, "", H14*#REF!))</f>
        <v>#REF!</v>
      </c>
      <c r="J14" s="27"/>
      <c r="K14" s="2"/>
      <c r="L14" s="14"/>
      <c r="M14" s="13"/>
      <c r="N14" s="13"/>
      <c r="O14" s="2"/>
      <c r="P14" s="14"/>
      <c r="Q14" s="13"/>
      <c r="R14" s="10" t="str">
        <f t="shared" si="5"/>
        <v/>
      </c>
      <c r="S14" s="15" t="str">
        <f t="shared" si="6"/>
        <v/>
      </c>
      <c r="T14" s="6">
        <f t="shared" si="0"/>
        <v>0</v>
      </c>
      <c r="U14" s="7">
        <f>IF(T14&gt;0, T14-#REF!, 0)</f>
        <v>0</v>
      </c>
      <c r="V14" s="7">
        <f>IF(U14&lt;=0,0,U14*#REF!)</f>
        <v>0</v>
      </c>
      <c r="W14" s="7">
        <f>IF(U14&lt;-15, -((U14+#REF!)*#REF!), 0)</f>
        <v>0</v>
      </c>
      <c r="X14" s="29" t="str">
        <f t="shared" si="7"/>
        <v/>
      </c>
      <c r="Y14" s="29" t="str">
        <f t="shared" si="10"/>
        <v/>
      </c>
      <c r="Z14" s="29" t="str">
        <f t="shared" si="8"/>
        <v/>
      </c>
      <c r="AA14" s="35" t="str">
        <f t="shared" si="2"/>
        <v/>
      </c>
      <c r="AB14" s="35" t="str">
        <f t="shared" si="9"/>
        <v/>
      </c>
      <c r="AC14" s="35" t="str">
        <f t="shared" si="3"/>
        <v/>
      </c>
      <c r="AD14" s="29" t="str">
        <f t="shared" si="4"/>
        <v/>
      </c>
    </row>
    <row r="15" spans="1:30" x14ac:dyDescent="0.25">
      <c r="E15" s="4"/>
      <c r="F15" s="1"/>
      <c r="G15" s="7" t="e">
        <f>(F15*60)+CEILING(#REF!, 1)</f>
        <v>#REF!</v>
      </c>
      <c r="H15" s="7" t="e">
        <f>IF(G15&gt;0, G15-#REF!, 0)</f>
        <v>#REF!</v>
      </c>
      <c r="I15" s="29" t="e">
        <f>IF(H15&lt;0, 0, IF(G15 = 0, "", H15*#REF!))</f>
        <v>#REF!</v>
      </c>
      <c r="J15" s="28"/>
      <c r="K15" s="1"/>
      <c r="L15" s="14"/>
      <c r="M15" s="13"/>
      <c r="N15" s="13"/>
      <c r="O15" s="1"/>
      <c r="P15" s="14"/>
      <c r="Q15" s="13"/>
      <c r="R15" s="10" t="str">
        <f t="shared" si="5"/>
        <v/>
      </c>
      <c r="S15" s="15" t="str">
        <f t="shared" si="6"/>
        <v/>
      </c>
      <c r="T15" s="6">
        <f t="shared" si="0"/>
        <v>0</v>
      </c>
      <c r="U15" s="7">
        <f>IF(T15&gt;0, T15-#REF!, 0)</f>
        <v>0</v>
      </c>
      <c r="V15" s="7">
        <f>IF(U15&lt;=0,0,U15*#REF!)</f>
        <v>0</v>
      </c>
      <c r="W15" s="7">
        <f>IF(U15&lt;-15, -((U15+#REF!)*#REF!), 0)</f>
        <v>0</v>
      </c>
      <c r="X15" s="29" t="str">
        <f t="shared" si="7"/>
        <v/>
      </c>
      <c r="Y15" s="29" t="str">
        <f t="shared" si="10"/>
        <v/>
      </c>
      <c r="Z15" s="29" t="str">
        <f t="shared" si="8"/>
        <v/>
      </c>
      <c r="AA15" s="35" t="str">
        <f t="shared" si="2"/>
        <v/>
      </c>
      <c r="AB15" s="35" t="str">
        <f t="shared" si="9"/>
        <v/>
      </c>
      <c r="AC15" s="35" t="str">
        <f t="shared" si="3"/>
        <v/>
      </c>
      <c r="AD15" s="29" t="str">
        <f t="shared" si="4"/>
        <v/>
      </c>
    </row>
    <row r="16" spans="1:30" x14ac:dyDescent="0.25">
      <c r="E16" s="4"/>
      <c r="F16" s="1"/>
      <c r="G16" s="7" t="e">
        <f>(F16*60)+CEILING(#REF!, 1)</f>
        <v>#REF!</v>
      </c>
      <c r="H16" s="7" t="e">
        <f>IF(G16&gt;0, G16-#REF!, 0)</f>
        <v>#REF!</v>
      </c>
      <c r="I16" s="29" t="e">
        <f>IF(H16&lt;0, 0, IF(G16 = 0, "", H16*#REF!))</f>
        <v>#REF!</v>
      </c>
      <c r="J16" s="28"/>
      <c r="K16" s="1"/>
      <c r="L16" s="14"/>
      <c r="M16" s="13"/>
      <c r="N16" s="13"/>
      <c r="O16" s="1"/>
      <c r="P16" s="14"/>
      <c r="Q16" s="13"/>
      <c r="R16" s="10" t="str">
        <f t="shared" si="5"/>
        <v/>
      </c>
      <c r="S16" s="15" t="str">
        <f t="shared" si="6"/>
        <v/>
      </c>
      <c r="T16" s="6">
        <f t="shared" si="0"/>
        <v>0</v>
      </c>
      <c r="U16" s="7">
        <f>IF(T16&gt;0, T16-#REF!, 0)</f>
        <v>0</v>
      </c>
      <c r="V16" s="7">
        <f>IF(U16&lt;=0,0,U16*#REF!)</f>
        <v>0</v>
      </c>
      <c r="W16" s="7">
        <f>IF(U16&lt;-15, -((U16+#REF!)*#REF!), 0)</f>
        <v>0</v>
      </c>
      <c r="X16" s="29" t="str">
        <f t="shared" si="7"/>
        <v/>
      </c>
      <c r="Y16" s="29" t="str">
        <f t="shared" si="10"/>
        <v/>
      </c>
      <c r="Z16" s="29" t="str">
        <f t="shared" si="8"/>
        <v/>
      </c>
      <c r="AA16" s="35" t="str">
        <f t="shared" si="2"/>
        <v/>
      </c>
      <c r="AB16" s="35" t="str">
        <f t="shared" si="9"/>
        <v/>
      </c>
      <c r="AC16" s="35" t="str">
        <f t="shared" si="3"/>
        <v/>
      </c>
      <c r="AD16" s="29" t="str">
        <f t="shared" si="4"/>
        <v/>
      </c>
    </row>
    <row r="17" spans="5:30" x14ac:dyDescent="0.25">
      <c r="E17" s="4"/>
      <c r="F17" s="1"/>
      <c r="G17" s="7" t="e">
        <f>(F17*60)+CEILING(#REF!, 1)</f>
        <v>#REF!</v>
      </c>
      <c r="H17" s="7" t="e">
        <f>IF(G17&gt;0, G17-#REF!, 0)</f>
        <v>#REF!</v>
      </c>
      <c r="I17" s="29" t="e">
        <f>IF(H17&lt;0, 0, IF(G17 = 0, "", H17*#REF!))</f>
        <v>#REF!</v>
      </c>
      <c r="J17" s="28"/>
      <c r="K17" s="1"/>
      <c r="L17" s="14"/>
      <c r="M17" s="13"/>
      <c r="N17" s="13"/>
      <c r="O17" s="1"/>
      <c r="P17" s="14"/>
      <c r="Q17" s="13"/>
      <c r="R17" s="10" t="str">
        <f t="shared" si="5"/>
        <v/>
      </c>
      <c r="S17" s="15" t="str">
        <f t="shared" si="6"/>
        <v/>
      </c>
      <c r="T17" s="6">
        <f t="shared" si="0"/>
        <v>0</v>
      </c>
      <c r="U17" s="7">
        <f>IF(T17&gt;0, T17-#REF!, 0)</f>
        <v>0</v>
      </c>
      <c r="V17" s="7">
        <f>IF(U17&lt;=0,0,U17*#REF!)</f>
        <v>0</v>
      </c>
      <c r="W17" s="7">
        <f>IF(U17&lt;-15, -((U17+#REF!)*#REF!), 0)</f>
        <v>0</v>
      </c>
      <c r="X17" s="29" t="str">
        <f t="shared" si="7"/>
        <v/>
      </c>
      <c r="Y17" s="29" t="str">
        <f t="shared" si="10"/>
        <v/>
      </c>
      <c r="Z17" s="29" t="str">
        <f t="shared" si="8"/>
        <v/>
      </c>
      <c r="AA17" s="35" t="str">
        <f t="shared" si="2"/>
        <v/>
      </c>
      <c r="AB17" s="35" t="str">
        <f t="shared" si="9"/>
        <v/>
      </c>
      <c r="AC17" s="35" t="str">
        <f t="shared" si="3"/>
        <v/>
      </c>
      <c r="AD17" s="29" t="str">
        <f t="shared" si="4"/>
        <v/>
      </c>
    </row>
    <row r="18" spans="5:30" x14ac:dyDescent="0.25">
      <c r="E18" s="4"/>
      <c r="F18" s="1"/>
      <c r="G18" s="7" t="e">
        <f>(F18*60)+CEILING(#REF!, 1)</f>
        <v>#REF!</v>
      </c>
      <c r="H18" s="7" t="e">
        <f>IF(G18&gt;0, G18-#REF!, 0)</f>
        <v>#REF!</v>
      </c>
      <c r="I18" s="29" t="e">
        <f>IF(H18&lt;0, 0, IF(G18 = 0, "", H18*#REF!))</f>
        <v>#REF!</v>
      </c>
      <c r="J18" s="28"/>
      <c r="K18" s="1"/>
      <c r="L18" s="14"/>
      <c r="M18" s="13"/>
      <c r="N18" s="13"/>
      <c r="O18" s="1"/>
      <c r="P18" s="14"/>
      <c r="Q18" s="13"/>
      <c r="R18" s="10" t="str">
        <f t="shared" si="5"/>
        <v/>
      </c>
      <c r="S18" s="15" t="str">
        <f t="shared" si="6"/>
        <v/>
      </c>
      <c r="T18" s="6">
        <f t="shared" si="0"/>
        <v>0</v>
      </c>
      <c r="U18" s="7">
        <f>IF(T18&gt;0, T18-#REF!, 0)</f>
        <v>0</v>
      </c>
      <c r="V18" s="7">
        <f>IF(U18&lt;=0,0,U18*#REF!)</f>
        <v>0</v>
      </c>
      <c r="W18" s="7">
        <f>IF(U18&lt;-15, -((U18+#REF!)*#REF!), 0)</f>
        <v>0</v>
      </c>
      <c r="X18" s="29" t="str">
        <f t="shared" si="7"/>
        <v/>
      </c>
      <c r="Y18" s="29" t="str">
        <f t="shared" si="10"/>
        <v/>
      </c>
      <c r="Z18" s="29" t="str">
        <f t="shared" si="8"/>
        <v/>
      </c>
      <c r="AA18" s="35" t="str">
        <f t="shared" si="2"/>
        <v/>
      </c>
      <c r="AB18" s="35" t="str">
        <f t="shared" si="9"/>
        <v/>
      </c>
      <c r="AC18" s="35" t="str">
        <f t="shared" si="3"/>
        <v/>
      </c>
      <c r="AD18" s="29" t="str">
        <f t="shared" si="4"/>
        <v/>
      </c>
    </row>
    <row r="19" spans="5:30" x14ac:dyDescent="0.25">
      <c r="E19" s="4"/>
      <c r="F19" s="1"/>
      <c r="G19" s="7" t="e">
        <f>(F19*60)+CEILING(#REF!, 1)</f>
        <v>#REF!</v>
      </c>
      <c r="H19" s="7" t="e">
        <f>IF(G19&gt;0, G19-#REF!, 0)</f>
        <v>#REF!</v>
      </c>
      <c r="I19" s="29" t="e">
        <f>IF(H19&lt;0, 0, IF(G19 = 0, "", H19*#REF!))</f>
        <v>#REF!</v>
      </c>
      <c r="J19" s="28"/>
      <c r="K19" s="1"/>
      <c r="L19" s="14"/>
      <c r="M19" s="13"/>
      <c r="N19" s="13"/>
      <c r="O19" s="1"/>
      <c r="P19" s="14"/>
      <c r="Q19" s="13"/>
      <c r="R19" s="10" t="str">
        <f t="shared" si="5"/>
        <v/>
      </c>
      <c r="S19" s="15" t="str">
        <f t="shared" si="6"/>
        <v/>
      </c>
      <c r="T19" s="6">
        <f t="shared" si="0"/>
        <v>0</v>
      </c>
      <c r="U19" s="7">
        <f>IF(T19&gt;0, T19-#REF!, 0)</f>
        <v>0</v>
      </c>
      <c r="V19" s="7">
        <f>IF(U19&lt;=0,0,U19*#REF!)</f>
        <v>0</v>
      </c>
      <c r="W19" s="7">
        <f>IF(U19&lt;-15, -((U19+#REF!)*#REF!), 0)</f>
        <v>0</v>
      </c>
      <c r="X19" s="29" t="str">
        <f t="shared" si="7"/>
        <v/>
      </c>
      <c r="Y19" s="29" t="str">
        <f t="shared" si="10"/>
        <v/>
      </c>
      <c r="Z19" s="29" t="str">
        <f t="shared" si="8"/>
        <v/>
      </c>
      <c r="AA19" s="35" t="str">
        <f t="shared" si="2"/>
        <v/>
      </c>
      <c r="AB19" s="35" t="str">
        <f t="shared" si="9"/>
        <v/>
      </c>
      <c r="AC19" s="35" t="str">
        <f t="shared" si="3"/>
        <v/>
      </c>
      <c r="AD19" s="29" t="str">
        <f t="shared" si="4"/>
        <v/>
      </c>
    </row>
    <row r="20" spans="5:30" x14ac:dyDescent="0.25">
      <c r="E20" s="28"/>
      <c r="F20" s="1"/>
      <c r="G20" s="7" t="e">
        <f>(F20*60)+CEILING(#REF!, 1)</f>
        <v>#REF!</v>
      </c>
      <c r="H20" s="7" t="e">
        <f>IF(G20&gt;0, G20-#REF!, 0)</f>
        <v>#REF!</v>
      </c>
      <c r="I20" s="29" t="e">
        <f>IF(H20&lt;0, 0, IF(G20 = 0, "", H20*#REF!))</f>
        <v>#REF!</v>
      </c>
      <c r="J20" s="28"/>
      <c r="K20" s="1"/>
      <c r="L20" s="14"/>
      <c r="M20" s="13"/>
      <c r="N20" s="13"/>
      <c r="O20" s="1"/>
      <c r="P20" s="14"/>
      <c r="Q20" s="13"/>
      <c r="R20" s="10" t="str">
        <f t="shared" si="5"/>
        <v/>
      </c>
      <c r="S20" s="15" t="str">
        <f t="shared" si="6"/>
        <v/>
      </c>
      <c r="T20" s="6">
        <f t="shared" si="0"/>
        <v>0</v>
      </c>
      <c r="U20" s="7">
        <f>IF(T20&gt;0, T20-#REF!, 0)</f>
        <v>0</v>
      </c>
      <c r="V20" s="7">
        <f>IF(U20&lt;=0,0,U20*#REF!)</f>
        <v>0</v>
      </c>
      <c r="W20" s="7">
        <f>IF(U20&lt;-15, -((U20+#REF!)*#REF!), 0)</f>
        <v>0</v>
      </c>
      <c r="X20" s="29" t="str">
        <f t="shared" si="7"/>
        <v/>
      </c>
      <c r="Y20" s="29" t="str">
        <f t="shared" si="10"/>
        <v/>
      </c>
      <c r="Z20" s="29" t="str">
        <f t="shared" si="8"/>
        <v/>
      </c>
      <c r="AA20" s="35" t="str">
        <f t="shared" si="2"/>
        <v/>
      </c>
      <c r="AB20" s="35" t="str">
        <f t="shared" si="9"/>
        <v/>
      </c>
      <c r="AC20" s="35" t="str">
        <f t="shared" si="3"/>
        <v/>
      </c>
      <c r="AD20" s="29" t="str">
        <f t="shared" si="4"/>
        <v/>
      </c>
    </row>
    <row r="21" spans="5:30" x14ac:dyDescent="0.25">
      <c r="E21" s="28"/>
      <c r="F21" s="1"/>
      <c r="G21" s="7" t="e">
        <f>(F21*60)+CEILING(#REF!, 1)</f>
        <v>#REF!</v>
      </c>
      <c r="H21" s="7" t="e">
        <f>IF(G21&gt;0, G21-#REF!, 0)</f>
        <v>#REF!</v>
      </c>
      <c r="I21" s="29" t="e">
        <f>IF(H21&lt;0, 0, IF(G21 = 0, "", H21*#REF!))</f>
        <v>#REF!</v>
      </c>
      <c r="J21" s="28"/>
      <c r="K21" s="1"/>
      <c r="L21" s="14"/>
      <c r="M21" s="13"/>
      <c r="N21" s="13"/>
      <c r="O21" s="1"/>
      <c r="P21" s="14"/>
      <c r="Q21" s="13"/>
      <c r="R21" s="10" t="str">
        <f t="shared" si="5"/>
        <v/>
      </c>
      <c r="S21" s="15" t="str">
        <f t="shared" si="6"/>
        <v/>
      </c>
      <c r="T21" s="6">
        <f t="shared" si="0"/>
        <v>0</v>
      </c>
      <c r="U21" s="7">
        <f>IF(T21&gt;0, T21-#REF!, 0)</f>
        <v>0</v>
      </c>
      <c r="V21" s="7">
        <f>IF(U21&lt;=0,0,U21*#REF!)</f>
        <v>0</v>
      </c>
      <c r="W21" s="7">
        <f>IF(U21&lt;-15, -((U21+#REF!)*#REF!), 0)</f>
        <v>0</v>
      </c>
      <c r="X21" s="29" t="str">
        <f t="shared" si="7"/>
        <v/>
      </c>
      <c r="Y21" s="29" t="str">
        <f t="shared" si="10"/>
        <v/>
      </c>
      <c r="Z21" s="29" t="str">
        <f t="shared" si="8"/>
        <v/>
      </c>
      <c r="AA21" s="35" t="str">
        <f t="shared" si="2"/>
        <v/>
      </c>
      <c r="AB21" s="35" t="str">
        <f t="shared" si="9"/>
        <v/>
      </c>
      <c r="AC21" s="35" t="str">
        <f t="shared" si="3"/>
        <v/>
      </c>
      <c r="AD21" s="29" t="str">
        <f t="shared" si="4"/>
        <v/>
      </c>
    </row>
    <row r="22" spans="5:30" x14ac:dyDescent="0.25">
      <c r="E22" s="28"/>
      <c r="F22" s="1"/>
      <c r="G22" s="7" t="e">
        <f>(F22*60)+CEILING(#REF!, 1)</f>
        <v>#REF!</v>
      </c>
      <c r="H22" s="7" t="e">
        <f>IF(G22&gt;0, G22-#REF!, 0)</f>
        <v>#REF!</v>
      </c>
      <c r="I22" s="29" t="e">
        <f>IF(H22&lt;0, 0, IF(G22 = 0, "", H22*#REF!))</f>
        <v>#REF!</v>
      </c>
      <c r="J22" s="28"/>
      <c r="K22" s="1"/>
      <c r="L22" s="14"/>
      <c r="M22" s="13"/>
      <c r="N22" s="13"/>
      <c r="O22" s="1"/>
      <c r="P22" s="14"/>
      <c r="Q22" s="13"/>
      <c r="R22" s="10" t="str">
        <f t="shared" si="5"/>
        <v/>
      </c>
      <c r="S22" s="15" t="str">
        <f t="shared" si="6"/>
        <v/>
      </c>
      <c r="T22" s="6">
        <f t="shared" si="0"/>
        <v>0</v>
      </c>
      <c r="U22" s="7">
        <f>IF(T22&gt;0, T22-#REF!, 0)</f>
        <v>0</v>
      </c>
      <c r="V22" s="7">
        <f>IF(U22&lt;=0,0,U22*#REF!)</f>
        <v>0</v>
      </c>
      <c r="W22" s="7">
        <f>IF(U22&lt;-15, -((U22+#REF!)*#REF!), 0)</f>
        <v>0</v>
      </c>
      <c r="X22" s="29" t="str">
        <f t="shared" si="7"/>
        <v/>
      </c>
      <c r="Y22" s="29" t="str">
        <f t="shared" si="10"/>
        <v/>
      </c>
      <c r="Z22" s="29" t="str">
        <f t="shared" si="8"/>
        <v/>
      </c>
      <c r="AA22" s="35" t="str">
        <f t="shared" si="2"/>
        <v/>
      </c>
      <c r="AB22" s="35" t="str">
        <f t="shared" si="9"/>
        <v/>
      </c>
      <c r="AC22" s="35" t="str">
        <f t="shared" si="3"/>
        <v/>
      </c>
      <c r="AD22" s="29" t="str">
        <f t="shared" si="4"/>
        <v/>
      </c>
    </row>
    <row r="23" spans="5:30" x14ac:dyDescent="0.25">
      <c r="E23" s="28"/>
      <c r="F23" s="1"/>
      <c r="G23" s="7" t="e">
        <f>(F23*60)+CEILING(#REF!, 1)</f>
        <v>#REF!</v>
      </c>
      <c r="H23" s="7" t="e">
        <f>IF(G23&gt;0, G23-#REF!, 0)</f>
        <v>#REF!</v>
      </c>
      <c r="I23" s="29" t="e">
        <f>IF(H23&lt;0, 0, IF(G23 = 0, "", H23*#REF!))</f>
        <v>#REF!</v>
      </c>
      <c r="J23" s="28"/>
      <c r="K23" s="1"/>
      <c r="L23" s="14"/>
      <c r="M23" s="13"/>
      <c r="N23" s="13"/>
      <c r="O23" s="1"/>
      <c r="P23" s="14"/>
      <c r="Q23" s="13"/>
      <c r="R23" s="10" t="str">
        <f t="shared" si="5"/>
        <v/>
      </c>
      <c r="S23" s="15" t="str">
        <f t="shared" si="6"/>
        <v/>
      </c>
      <c r="T23" s="6">
        <f t="shared" si="0"/>
        <v>0</v>
      </c>
      <c r="U23" s="7">
        <f>IF(T23&gt;0, T23-#REF!, 0)</f>
        <v>0</v>
      </c>
      <c r="V23" s="7">
        <f>IF(U23&lt;=0,0,U23*#REF!)</f>
        <v>0</v>
      </c>
      <c r="W23" s="7">
        <f>IF(U23&lt;-15, -((U23+#REF!)*#REF!), 0)</f>
        <v>0</v>
      </c>
      <c r="X23" s="29" t="str">
        <f t="shared" si="7"/>
        <v/>
      </c>
      <c r="Y23" s="29" t="str">
        <f t="shared" si="10"/>
        <v/>
      </c>
      <c r="Z23" s="29" t="str">
        <f t="shared" si="8"/>
        <v/>
      </c>
      <c r="AA23" s="35" t="str">
        <f t="shared" si="2"/>
        <v/>
      </c>
      <c r="AB23" s="35" t="str">
        <f t="shared" si="9"/>
        <v/>
      </c>
      <c r="AC23" s="35" t="str">
        <f t="shared" si="3"/>
        <v/>
      </c>
      <c r="AD23" s="29" t="str">
        <f t="shared" si="4"/>
        <v/>
      </c>
    </row>
    <row r="24" spans="5:30" x14ac:dyDescent="0.25">
      <c r="E24" s="28"/>
      <c r="F24" s="1"/>
      <c r="G24" s="7" t="e">
        <f>(F24*60)+CEILING(#REF!, 1)</f>
        <v>#REF!</v>
      </c>
      <c r="H24" s="7" t="e">
        <f>IF(G24&gt;0, G24-#REF!, 0)</f>
        <v>#REF!</v>
      </c>
      <c r="I24" s="29" t="e">
        <f>IF(H24&lt;0, 0, IF(G24 = 0, "", H24*#REF!))</f>
        <v>#REF!</v>
      </c>
      <c r="J24" s="28"/>
      <c r="K24" s="1"/>
      <c r="L24" s="14"/>
      <c r="M24" s="13"/>
      <c r="N24" s="13"/>
      <c r="O24" s="1"/>
      <c r="P24" s="14"/>
      <c r="Q24" s="13"/>
      <c r="R24" s="10" t="str">
        <f t="shared" si="5"/>
        <v/>
      </c>
      <c r="S24" s="15" t="str">
        <f t="shared" si="6"/>
        <v/>
      </c>
      <c r="T24" s="6">
        <f t="shared" si="0"/>
        <v>0</v>
      </c>
      <c r="U24" s="7">
        <f>IF(T24&gt;0, T24-#REF!, 0)</f>
        <v>0</v>
      </c>
      <c r="V24" s="7">
        <f>IF(U24&lt;=0,0,U24*#REF!)</f>
        <v>0</v>
      </c>
      <c r="W24" s="7">
        <f>IF(U24&lt;-15, -((U24+#REF!)*#REF!), 0)</f>
        <v>0</v>
      </c>
      <c r="X24" s="29" t="str">
        <f t="shared" si="7"/>
        <v/>
      </c>
      <c r="Y24" s="29" t="str">
        <f t="shared" si="10"/>
        <v/>
      </c>
      <c r="Z24" s="29" t="str">
        <f t="shared" si="8"/>
        <v/>
      </c>
      <c r="AA24" s="35" t="str">
        <f t="shared" si="2"/>
        <v/>
      </c>
      <c r="AB24" s="35" t="str">
        <f t="shared" si="9"/>
        <v/>
      </c>
      <c r="AC24" s="35" t="str">
        <f t="shared" si="3"/>
        <v/>
      </c>
      <c r="AD24" s="29" t="str">
        <f t="shared" si="4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sen 80</vt:lpstr>
      <vt:lpstr>jun 80</vt:lpstr>
      <vt:lpstr>jun sen 90</vt:lpstr>
      <vt:lpstr>jun sen 100</vt:lpstr>
      <vt:lpstr>'sen 80'!Print_Area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Shelagh Fishlock</cp:lastModifiedBy>
  <dcterms:created xsi:type="dcterms:W3CDTF">2014-05-11T20:24:00Z</dcterms:created>
  <dcterms:modified xsi:type="dcterms:W3CDTF">2017-10-05T15:52:39Z</dcterms:modified>
</cp:coreProperties>
</file>